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HT24 Excel\"/>
    </mc:Choice>
  </mc:AlternateContent>
  <xr:revisionPtr revIDLastSave="0" documentId="13_ncr:1_{9EA8DBEA-7A2E-40CD-AFFA-558A8AFD6B46}" xr6:coauthVersionLast="47" xr6:coauthVersionMax="47" xr10:uidLastSave="{00000000-0000-0000-0000-000000000000}"/>
  <bookViews>
    <workbookView xWindow="-23436" yWindow="156" windowWidth="34752" windowHeight="15516" xr2:uid="{15D27C3B-DF10-4C41-9871-FF4A3A64723B}"/>
  </bookViews>
  <sheets>
    <sheet name="Exempel" sheetId="1" r:id="rId1"/>
    <sheet name="Beräkningar" sheetId="4" r:id="rId2"/>
    <sheet name="Objekt" sheetId="3" r:id="rId3"/>
    <sheet name="Diagram" sheetId="2" r:id="rId4"/>
    <sheet name="Dolda objek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4" l="1"/>
  <c r="G28" i="4"/>
  <c r="H28" i="4"/>
  <c r="I28" i="4"/>
  <c r="M28" i="4"/>
  <c r="N28" i="4"/>
  <c r="F45" i="4"/>
  <c r="I45" i="4"/>
  <c r="N59" i="4"/>
  <c r="M59" i="4"/>
  <c r="L59" i="4"/>
  <c r="K59" i="4"/>
  <c r="J59" i="4"/>
  <c r="I59" i="4"/>
  <c r="H59" i="4"/>
  <c r="G59" i="4"/>
  <c r="F59" i="4"/>
  <c r="E59" i="4"/>
  <c r="D59" i="4"/>
  <c r="C59" i="4"/>
  <c r="L45" i="4"/>
  <c r="K45" i="4"/>
  <c r="J45" i="4"/>
  <c r="H45" i="4"/>
  <c r="G45" i="4"/>
  <c r="C45" i="4"/>
  <c r="L28" i="4"/>
  <c r="K28" i="4"/>
  <c r="J28" i="4"/>
  <c r="F28" i="4"/>
  <c r="E28" i="4"/>
  <c r="D28" i="4"/>
  <c r="L14" i="4" l="1"/>
  <c r="L15" i="4" s="1"/>
  <c r="M14" i="4"/>
  <c r="K14" i="4"/>
  <c r="K46" i="4" s="1"/>
  <c r="D14" i="4"/>
  <c r="D15" i="4" s="1"/>
  <c r="J14" i="4"/>
  <c r="J15" i="4" s="1"/>
  <c r="G14" i="4"/>
  <c r="G29" i="4" s="1"/>
  <c r="F14" i="4"/>
  <c r="F29" i="4" s="1"/>
  <c r="N14" i="4"/>
  <c r="I14" i="4"/>
  <c r="I15" i="4" s="1"/>
  <c r="H14" i="4"/>
  <c r="H15" i="4" s="1"/>
  <c r="E14" i="4"/>
  <c r="C14" i="4"/>
  <c r="C29" i="4" s="1"/>
  <c r="N45" i="4"/>
  <c r="M45" i="4"/>
  <c r="E45" i="4"/>
  <c r="D45" i="4"/>
  <c r="C11" i="1"/>
  <c r="C3" i="1"/>
  <c r="C5" i="1" s="1"/>
  <c r="C7" i="1" s="1"/>
  <c r="N46" i="4" l="1"/>
  <c r="H60" i="4"/>
  <c r="H46" i="4"/>
  <c r="L60" i="4"/>
  <c r="L46" i="4"/>
  <c r="L29" i="4"/>
  <c r="H29" i="4"/>
  <c r="C46" i="4"/>
  <c r="E46" i="4"/>
  <c r="C60" i="4"/>
  <c r="G46" i="4"/>
  <c r="C47" i="4"/>
  <c r="M15" i="4"/>
  <c r="K29" i="4"/>
  <c r="K15" i="4"/>
  <c r="G60" i="4"/>
  <c r="J60" i="4"/>
  <c r="D46" i="4"/>
  <c r="F60" i="4"/>
  <c r="G15" i="4"/>
  <c r="D60" i="4"/>
  <c r="D29" i="4"/>
  <c r="K60" i="4"/>
  <c r="F15" i="4"/>
  <c r="J46" i="4"/>
  <c r="J29" i="4"/>
  <c r="D16" i="4"/>
  <c r="N29" i="4"/>
  <c r="F46" i="4"/>
  <c r="M16" i="4"/>
  <c r="I46" i="4"/>
  <c r="H61" i="4"/>
  <c r="F61" i="4"/>
  <c r="K16" i="4"/>
  <c r="J16" i="4"/>
  <c r="C16" i="4"/>
  <c r="N16" i="4"/>
  <c r="I29" i="4"/>
  <c r="L47" i="4"/>
  <c r="F47" i="4"/>
  <c r="L30" i="4"/>
  <c r="I30" i="4"/>
  <c r="G30" i="4"/>
  <c r="D47" i="4"/>
  <c r="I47" i="4"/>
  <c r="I60" i="4"/>
  <c r="N30" i="4"/>
  <c r="H16" i="4"/>
  <c r="H47" i="4"/>
  <c r="N60" i="4"/>
  <c r="F16" i="4"/>
  <c r="C61" i="4"/>
  <c r="J61" i="4"/>
  <c r="I16" i="4"/>
  <c r="G16" i="4"/>
  <c r="L61" i="4"/>
  <c r="J47" i="4"/>
  <c r="E61" i="4"/>
  <c r="D61" i="4"/>
  <c r="N61" i="4"/>
  <c r="M30" i="4"/>
  <c r="F30" i="4"/>
  <c r="E30" i="4"/>
  <c r="N15" i="4"/>
  <c r="K61" i="4"/>
  <c r="K47" i="4"/>
  <c r="E16" i="4"/>
  <c r="L16" i="4"/>
  <c r="K30" i="4"/>
  <c r="D30" i="4"/>
  <c r="C15" i="4"/>
  <c r="G47" i="4"/>
  <c r="C30" i="4"/>
  <c r="I61" i="4"/>
  <c r="G61" i="4"/>
  <c r="M61" i="4"/>
  <c r="J30" i="4"/>
  <c r="H30" i="4"/>
  <c r="E60" i="4"/>
  <c r="E29" i="4"/>
  <c r="E47" i="4"/>
  <c r="E15" i="4"/>
  <c r="M29" i="4"/>
  <c r="M60" i="4"/>
  <c r="M46" i="4"/>
  <c r="M47" i="4"/>
  <c r="N4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 Larsson</author>
  </authors>
  <commentList>
    <comment ref="E2" authorId="0" shapeId="0" xr:uid="{1845EADA-7D1A-4E7A-B972-69437DB346CC}">
      <text>
        <r>
          <rPr>
            <b/>
            <sz val="9"/>
            <color indexed="81"/>
            <rFont val="Tahoma"/>
            <charset val="1"/>
          </rPr>
          <t>Lägre än 25%</t>
        </r>
      </text>
    </comment>
    <comment ref="C11" authorId="0" shapeId="0" xr:uid="{E2AF7D9B-149B-4BAD-B500-0F3710D4A3C9}">
      <text>
        <r>
          <rPr>
            <sz val="9"/>
            <color indexed="81"/>
            <rFont val="Tahoma"/>
            <family val="2"/>
          </rPr>
          <t>Detta belopp ska användas beräkning av marginaler</t>
        </r>
      </text>
    </comment>
  </commentList>
</comments>
</file>

<file path=xl/sharedStrings.xml><?xml version="1.0" encoding="utf-8"?>
<sst xmlns="http://schemas.openxmlformats.org/spreadsheetml/2006/main" count="107" uniqueCount="43">
  <si>
    <t>Startbelopp</t>
  </si>
  <si>
    <t>Avdrag</t>
  </si>
  <si>
    <t>Nytt belopp</t>
  </si>
  <si>
    <t>Per månad</t>
  </si>
  <si>
    <t>Tillägg</t>
  </si>
  <si>
    <t>Slutbelopp</t>
  </si>
  <si>
    <t>A</t>
  </si>
  <si>
    <t>B</t>
  </si>
  <si>
    <t>C</t>
  </si>
  <si>
    <t>D</t>
  </si>
  <si>
    <t>Diagram som försvunnit?</t>
  </si>
  <si>
    <t>Kvarglömda objekt</t>
  </si>
  <si>
    <t>Norr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</si>
  <si>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</si>
  <si>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</si>
  <si>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</si>
  <si>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</si>
  <si>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</si>
  <si>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</si>
  <si>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</si>
  <si>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</si>
  <si>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</si>
  <si>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</si>
  <si>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</si>
  <si>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</si>
  <si>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Kund 1</t>
  </si>
  <si>
    <t>Kund 2</t>
  </si>
  <si>
    <t>Kund 3</t>
  </si>
  <si>
    <t>Kund 4</t>
  </si>
  <si>
    <t>Kund 5</t>
  </si>
  <si>
    <t>Kund 6</t>
  </si>
  <si>
    <t>Summa</t>
  </si>
  <si>
    <t>Viktat 1</t>
  </si>
  <si>
    <t>Viktat 2</t>
  </si>
  <si>
    <t>Söder</t>
  </si>
  <si>
    <t>Väst</t>
  </si>
  <si>
    <t>Öst</t>
  </si>
  <si>
    <t>Kund 7</t>
  </si>
  <si>
    <t>Kund 8</t>
  </si>
  <si>
    <t>Kund 9</t>
  </si>
  <si>
    <t>Kund 10</t>
  </si>
  <si>
    <t>Kund 11</t>
  </si>
  <si>
    <t>"Dolda objekt"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</si>
</sst>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0" applyNumberFormat="1"/>
    <xf numFmtId="9" fontId="0" fillId="0" borderId="0" xfId="1" applyFont="1"/>
    <xf numFmtId="0" fontId="2" fillId="0" borderId="0" xfId="0" applyFont="1"/>
    <xf numFmtId="0" fontId="0" fillId="0" borderId="1" xfId="0" applyBorder="1"/>
    <xf numFmtId="0" fontId="5" fillId="0" borderId="0" xfId="0" applyFont="1"/>
    <xf numFmtId="0" fontId="7" fillId="0" borderId="0" xfId="0" applyFont="1"/>
    <xf numFmtId="0" fontId="6" fillId="0" borderId="0" xfId="0" applyFont="1"/>
    <xf numFmtId="3" fontId="2" fillId="0" borderId="0" xfId="0" applyNumberFormat="1" applyFont="1"/>
    <xf numFmtId="3" fontId="0" fillId="0" borderId="1" xfId="0" applyNumberFormat="1" applyBorder="1"/>
    <xf numFmtId="9" fontId="0" fillId="0" borderId="1" xfId="1" applyFont="1" applyBorder="1"/>
    <xf numFmtId="164" fontId="0" fillId="0" borderId="1" xfId="1" applyNumberFormat="1" applyFont="1" applyBorder="1"/>
  </cellXfs>
  <cellStyles count="2">
    <cellStyle name="Normal" xfId="0" builtinId="0"/>
    <cellStyle name="Procent" xfId="1" builtinId="5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B6-4A51-8AAE-74A2F37577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B6-4A51-8AAE-74A2F37577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B6-4A51-8AAE-74A2F37577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B6-4A51-8AAE-74A2F3757755}"/>
              </c:ext>
            </c:extLst>
          </c:dPt>
          <c:cat>
            <c:strRef>
              <c:f>Diagram!$B$3:$B$6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Diagram!$C$3:$C$6</c:f>
              <c:numCache>
                <c:formatCode>General</c:formatCode>
                <c:ptCount val="4"/>
                <c:pt idx="0">
                  <c:v>200</c:v>
                </c:pt>
                <c:pt idx="1">
                  <c:v>600</c:v>
                </c:pt>
                <c:pt idx="2">
                  <c:v>300</c:v>
                </c:pt>
                <c:pt idx="3">
                  <c:v>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6B6-4A51-8AAE-74A2F3757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297180</xdr:colOff>
      <xdr:row>2</xdr:row>
      <xdr:rowOff>53340</xdr:rowOff>
    </xdr:from>
    <xdr:to>
      <xdr:col>10</xdr:col>
      <xdr:colOff>407580</xdr:colOff>
      <xdr:row>3</xdr:row>
      <xdr:rowOff>158460</xdr:rowOff>
    </xdr:to>
    <xdr:sp macro="" textlink="">
      <xdr:nvSpPr>
        <xdr:cNvPr id="2" name="Rektangel 1">
          <a:extLst>
            <a:ext uri="{FF2B5EF4-FFF2-40B4-BE49-F238E27FC236}">
              <a16:creationId xmlns:a16="http://schemas.microsoft.com/office/drawing/2014/main" id="{5D2EBB50-890B-4193-90C4-81EA08131C14}"/>
            </a:ext>
          </a:extLst>
        </xdr:cNvPr>
        <xdr:cNvSpPr/>
      </xdr:nvSpPr>
      <xdr:spPr>
        <a:xfrm>
          <a:off x="5532120" y="419100"/>
          <a:ext cx="720000" cy="288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sv-SE" sz="1100"/>
            <a:t>Alfa</a:t>
          </a:r>
        </a:p>
      </xdr:txBody>
    </xdr:sp>
    <xdr:clientData/>
  </xdr:twoCellAnchor>
  <xdr:twoCellAnchor>
    <xdr:from>
      <xdr:col>9</xdr:col>
      <xdr:colOff>312420</xdr:colOff>
      <xdr:row>5</xdr:row>
      <xdr:rowOff>137160</xdr:rowOff>
    </xdr:from>
    <xdr:to>
      <xdr:col>10</xdr:col>
      <xdr:colOff>422820</xdr:colOff>
      <xdr:row>7</xdr:row>
      <xdr:rowOff>59400</xdr:rowOff>
    </xdr:to>
    <xdr:sp macro="" textlink="">
      <xdr:nvSpPr>
        <xdr:cNvPr id="3" name="Rektangel 2">
          <a:extLst>
            <a:ext uri="{FF2B5EF4-FFF2-40B4-BE49-F238E27FC236}">
              <a16:creationId xmlns:a16="http://schemas.microsoft.com/office/drawing/2014/main" id="{04CEF8AF-1778-4052-A491-66E9153E283E}"/>
            </a:ext>
          </a:extLst>
        </xdr:cNvPr>
        <xdr:cNvSpPr/>
      </xdr:nvSpPr>
      <xdr:spPr>
        <a:xfrm>
          <a:off x="5547360" y="1051560"/>
          <a:ext cx="720000" cy="288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sv-SE" sz="1100"/>
            <a:t>Beta</a:t>
          </a:r>
        </a:p>
      </xdr:txBody>
    </xdr:sp>
    <xdr:clientData/>
  </xdr:twoCellAnchor>
  <xdr:twoCellAnchor>
    <xdr:from>
      <xdr:col>9</xdr:col>
      <xdr:colOff>304800</xdr:colOff>
      <xdr:row>9</xdr:row>
      <xdr:rowOff>68580</xdr:rowOff>
    </xdr:from>
    <xdr:to>
      <xdr:col>10</xdr:col>
      <xdr:colOff>415200</xdr:colOff>
      <xdr:row>10</xdr:row>
      <xdr:rowOff>173700</xdr:rowOff>
    </xdr:to>
    <xdr:sp macro="" textlink="">
      <xdr:nvSpPr>
        <xdr:cNvPr id="4" name="Rektangel 3">
          <a:extLst>
            <a:ext uri="{FF2B5EF4-FFF2-40B4-BE49-F238E27FC236}">
              <a16:creationId xmlns:a16="http://schemas.microsoft.com/office/drawing/2014/main" id="{8F523729-9C48-48F6-A1D5-61767E7BD936}"/>
            </a:ext>
          </a:extLst>
        </xdr:cNvPr>
        <xdr:cNvSpPr/>
      </xdr:nvSpPr>
      <xdr:spPr>
        <a:xfrm>
          <a:off x="5539740" y="1714500"/>
          <a:ext cx="720000" cy="288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sv-SE" sz="1100"/>
            <a:t>Gamma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312420</xdr:colOff>
      <xdr:row>379</xdr:row>
      <xdr:rowOff>91440</xdr:rowOff>
    </xdr:from>
    <xdr:to>
      <xdr:col>41</xdr:col>
      <xdr:colOff>312420</xdr:colOff>
      <xdr:row>381</xdr:row>
      <xdr:rowOff>68580</xdr:rowOff>
    </xdr:to>
    <xdr:cxnSp macro="">
      <xdr:nvCxnSpPr>
        <xdr:cNvPr id="4" name="Rak pilkoppling 3">
          <a:extLst>
            <a:ext uri="{FF2B5EF4-FFF2-40B4-BE49-F238E27FC236}">
              <a16:creationId xmlns:a16="http://schemas.microsoft.com/office/drawing/2014/main" id="{E2508087-1060-CB96-DAED-5CFDC3C9565D}"/>
            </a:ext>
          </a:extLst>
        </xdr:cNvPr>
        <xdr:cNvCxnSpPr/>
      </xdr:nvCxnSpPr>
      <xdr:spPr>
        <a:xfrm flipV="1">
          <a:off x="22258020" y="69402960"/>
          <a:ext cx="3048000" cy="342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320040</xdr:colOff>
      <xdr:row>384</xdr:row>
      <xdr:rowOff>53340</xdr:rowOff>
    </xdr:from>
    <xdr:to>
      <xdr:col>44</xdr:col>
      <xdr:colOff>45720</xdr:colOff>
      <xdr:row>391</xdr:row>
      <xdr:rowOff>53340</xdr:rowOff>
    </xdr:to>
    <xdr:cxnSp macro="">
      <xdr:nvCxnSpPr>
        <xdr:cNvPr id="5" name="Rak pilkoppling 4">
          <a:extLst>
            <a:ext uri="{FF2B5EF4-FFF2-40B4-BE49-F238E27FC236}">
              <a16:creationId xmlns:a16="http://schemas.microsoft.com/office/drawing/2014/main" id="{D82089C1-7415-4239-A3BB-4757476181FF}"/>
            </a:ext>
          </a:extLst>
        </xdr:cNvPr>
        <xdr:cNvCxnSpPr/>
      </xdr:nvCxnSpPr>
      <xdr:spPr>
        <a:xfrm flipV="1">
          <a:off x="22875240" y="70279260"/>
          <a:ext cx="3992880" cy="12801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533400</xdr:colOff>
      <xdr:row>379</xdr:row>
      <xdr:rowOff>167640</xdr:rowOff>
    </xdr:from>
    <xdr:to>
      <xdr:col>57</xdr:col>
      <xdr:colOff>510540</xdr:colOff>
      <xdr:row>384</xdr:row>
      <xdr:rowOff>30480</xdr:rowOff>
    </xdr:to>
    <xdr:cxnSp macro="">
      <xdr:nvCxnSpPr>
        <xdr:cNvPr id="6" name="Rak pilkoppling 5">
          <a:extLst>
            <a:ext uri="{FF2B5EF4-FFF2-40B4-BE49-F238E27FC236}">
              <a16:creationId xmlns:a16="http://schemas.microsoft.com/office/drawing/2014/main" id="{264C31F9-1467-4A6E-8225-9CAF1B73D22C}"/>
            </a:ext>
          </a:extLst>
        </xdr:cNvPr>
        <xdr:cNvCxnSpPr/>
      </xdr:nvCxnSpPr>
      <xdr:spPr>
        <a:xfrm flipH="1">
          <a:off x="31013400" y="69479160"/>
          <a:ext cx="4244340" cy="77724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601980</xdr:colOff>
      <xdr:row>385</xdr:row>
      <xdr:rowOff>175260</xdr:rowOff>
    </xdr:from>
    <xdr:to>
      <xdr:col>44</xdr:col>
      <xdr:colOff>350520</xdr:colOff>
      <xdr:row>400</xdr:row>
      <xdr:rowOff>175260</xdr:rowOff>
    </xdr:to>
    <xdr:cxnSp macro="">
      <xdr:nvCxnSpPr>
        <xdr:cNvPr id="7" name="Rak pilkoppling 6">
          <a:extLst>
            <a:ext uri="{FF2B5EF4-FFF2-40B4-BE49-F238E27FC236}">
              <a16:creationId xmlns:a16="http://schemas.microsoft.com/office/drawing/2014/main" id="{15A6C9DC-E31D-4557-A561-016C79B53949}"/>
            </a:ext>
          </a:extLst>
        </xdr:cNvPr>
        <xdr:cNvCxnSpPr/>
      </xdr:nvCxnSpPr>
      <xdr:spPr>
        <a:xfrm flipV="1">
          <a:off x="23157180" y="70584060"/>
          <a:ext cx="4015740" cy="2743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502920</xdr:colOff>
      <xdr:row>386</xdr:row>
      <xdr:rowOff>144780</xdr:rowOff>
    </xdr:from>
    <xdr:to>
      <xdr:col>45</xdr:col>
      <xdr:colOff>495300</xdr:colOff>
      <xdr:row>399</xdr:row>
      <xdr:rowOff>7620</xdr:rowOff>
    </xdr:to>
    <xdr:cxnSp macro="">
      <xdr:nvCxnSpPr>
        <xdr:cNvPr id="8" name="Rak pilkoppling 7">
          <a:extLst>
            <a:ext uri="{FF2B5EF4-FFF2-40B4-BE49-F238E27FC236}">
              <a16:creationId xmlns:a16="http://schemas.microsoft.com/office/drawing/2014/main" id="{3DDE910B-0D3D-4640-B56C-BE7BACD1D949}"/>
            </a:ext>
          </a:extLst>
        </xdr:cNvPr>
        <xdr:cNvCxnSpPr/>
      </xdr:nvCxnSpPr>
      <xdr:spPr>
        <a:xfrm flipV="1">
          <a:off x="26715720" y="70736460"/>
          <a:ext cx="1211580" cy="22402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220980</xdr:colOff>
      <xdr:row>387</xdr:row>
      <xdr:rowOff>152400</xdr:rowOff>
    </xdr:from>
    <xdr:to>
      <xdr:col>46</xdr:col>
      <xdr:colOff>594360</xdr:colOff>
      <xdr:row>395</xdr:row>
      <xdr:rowOff>22860</xdr:rowOff>
    </xdr:to>
    <xdr:cxnSp macro="">
      <xdr:nvCxnSpPr>
        <xdr:cNvPr id="9" name="Rak pilkoppling 8">
          <a:extLst>
            <a:ext uri="{FF2B5EF4-FFF2-40B4-BE49-F238E27FC236}">
              <a16:creationId xmlns:a16="http://schemas.microsoft.com/office/drawing/2014/main" id="{AE7BD8BB-3EB4-4944-9754-E2AE2018E435}"/>
            </a:ext>
          </a:extLst>
        </xdr:cNvPr>
        <xdr:cNvCxnSpPr/>
      </xdr:nvCxnSpPr>
      <xdr:spPr>
        <a:xfrm flipV="1">
          <a:off x="28262580" y="70926960"/>
          <a:ext cx="373380" cy="1333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60960</xdr:colOff>
      <xdr:row>388</xdr:row>
      <xdr:rowOff>144780</xdr:rowOff>
    </xdr:from>
    <xdr:to>
      <xdr:col>48</xdr:col>
      <xdr:colOff>160020</xdr:colOff>
      <xdr:row>406</xdr:row>
      <xdr:rowOff>45720</xdr:rowOff>
    </xdr:to>
    <xdr:cxnSp macro="">
      <xdr:nvCxnSpPr>
        <xdr:cNvPr id="10" name="Rak pilkoppling 9">
          <a:extLst>
            <a:ext uri="{FF2B5EF4-FFF2-40B4-BE49-F238E27FC236}">
              <a16:creationId xmlns:a16="http://schemas.microsoft.com/office/drawing/2014/main" id="{D18C08E4-BE8F-4B34-8A1E-348AD4548881}"/>
            </a:ext>
          </a:extLst>
        </xdr:cNvPr>
        <xdr:cNvCxnSpPr/>
      </xdr:nvCxnSpPr>
      <xdr:spPr>
        <a:xfrm flipV="1">
          <a:off x="29321760" y="71102220"/>
          <a:ext cx="99060" cy="31927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563880</xdr:colOff>
      <xdr:row>390</xdr:row>
      <xdr:rowOff>83820</xdr:rowOff>
    </xdr:from>
    <xdr:to>
      <xdr:col>51</xdr:col>
      <xdr:colOff>579120</xdr:colOff>
      <xdr:row>401</xdr:row>
      <xdr:rowOff>121920</xdr:rowOff>
    </xdr:to>
    <xdr:cxnSp macro="">
      <xdr:nvCxnSpPr>
        <xdr:cNvPr id="11" name="Rak pilkoppling 10">
          <a:extLst>
            <a:ext uri="{FF2B5EF4-FFF2-40B4-BE49-F238E27FC236}">
              <a16:creationId xmlns:a16="http://schemas.microsoft.com/office/drawing/2014/main" id="{604338EE-A1E8-412B-90B1-DC2CF0097276}"/>
            </a:ext>
          </a:extLst>
        </xdr:cNvPr>
        <xdr:cNvCxnSpPr/>
      </xdr:nvCxnSpPr>
      <xdr:spPr>
        <a:xfrm flipH="1" flipV="1">
          <a:off x="30434280" y="71407020"/>
          <a:ext cx="1234440" cy="20497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3</xdr:row>
      <xdr:rowOff>0</xdr:rowOff>
    </xdr:from>
    <xdr:to>
      <xdr:col>36</xdr:col>
      <xdr:colOff>304800</xdr:colOff>
      <xdr:row>18</xdr:row>
      <xdr:rowOff>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33DBBBAF-1018-4533-846B-17DF04C6F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358140</xdr:colOff>
      <xdr:row>11</xdr:row>
      <xdr:rowOff>106680</xdr:rowOff>
    </xdr:from>
    <xdr:ext cx="184731" cy="264560"/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AA3938D6-687A-458E-A2B4-D9A558DD02C3}"/>
            </a:ext>
          </a:extLst>
        </xdr:cNvPr>
        <xdr:cNvSpPr txBox="1"/>
      </xdr:nvSpPr>
      <xdr:spPr>
        <a:xfrm>
          <a:off x="4625340" y="2202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7</xdr:col>
      <xdr:colOff>510540</xdr:colOff>
      <xdr:row>12</xdr:row>
      <xdr:rowOff>76200</xdr:rowOff>
    </xdr:from>
    <xdr:ext cx="184731" cy="264560"/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41548F79-C49C-451C-B09D-7F5C2705CA40}"/>
            </a:ext>
          </a:extLst>
        </xdr:cNvPr>
        <xdr:cNvSpPr txBox="1"/>
      </xdr:nvSpPr>
      <xdr:spPr>
        <a:xfrm>
          <a:off x="4777740" y="23545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8</xdr:col>
      <xdr:colOff>53340</xdr:colOff>
      <xdr:row>13</xdr:row>
      <xdr:rowOff>45720</xdr:rowOff>
    </xdr:from>
    <xdr:ext cx="184731" cy="264560"/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068731EC-2807-4DBC-9C8E-ED5CED0B018B}"/>
            </a:ext>
          </a:extLst>
        </xdr:cNvPr>
        <xdr:cNvSpPr txBox="1"/>
      </xdr:nvSpPr>
      <xdr:spPr>
        <a:xfrm>
          <a:off x="4930140" y="2506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8</xdr:col>
      <xdr:colOff>205740</xdr:colOff>
      <xdr:row>14</xdr:row>
      <xdr:rowOff>15240</xdr:rowOff>
    </xdr:from>
    <xdr:ext cx="184731" cy="264560"/>
    <xdr:sp macro="" textlink="">
      <xdr:nvSpPr>
        <xdr:cNvPr id="6" name="textruta 5">
          <a:extLst>
            <a:ext uri="{FF2B5EF4-FFF2-40B4-BE49-F238E27FC236}">
              <a16:creationId xmlns:a16="http://schemas.microsoft.com/office/drawing/2014/main" id="{8217D0EE-219D-473C-8F69-051CB5F9C302}"/>
            </a:ext>
          </a:extLst>
        </xdr:cNvPr>
        <xdr:cNvSpPr txBox="1"/>
      </xdr:nvSpPr>
      <xdr:spPr>
        <a:xfrm>
          <a:off x="5082540" y="2659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8</xdr:col>
      <xdr:colOff>358140</xdr:colOff>
      <xdr:row>14</xdr:row>
      <xdr:rowOff>167640</xdr:rowOff>
    </xdr:from>
    <xdr:ext cx="184731" cy="264560"/>
    <xdr:sp macro="" textlink="">
      <xdr:nvSpPr>
        <xdr:cNvPr id="7" name="textruta 6">
          <a:extLst>
            <a:ext uri="{FF2B5EF4-FFF2-40B4-BE49-F238E27FC236}">
              <a16:creationId xmlns:a16="http://schemas.microsoft.com/office/drawing/2014/main" id="{4FD47DE0-8EAE-452F-9CF7-2DE39A5C1B82}"/>
            </a:ext>
          </a:extLst>
        </xdr:cNvPr>
        <xdr:cNvSpPr txBox="1"/>
      </xdr:nvSpPr>
      <xdr:spPr>
        <a:xfrm>
          <a:off x="5234940" y="2811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8</xdr:col>
      <xdr:colOff>510540</xdr:colOff>
      <xdr:row>15</xdr:row>
      <xdr:rowOff>137160</xdr:rowOff>
    </xdr:from>
    <xdr:ext cx="184731" cy="264560"/>
    <xdr:sp macro="" textlink="">
      <xdr:nvSpPr>
        <xdr:cNvPr id="8" name="textruta 7">
          <a:extLst>
            <a:ext uri="{FF2B5EF4-FFF2-40B4-BE49-F238E27FC236}">
              <a16:creationId xmlns:a16="http://schemas.microsoft.com/office/drawing/2014/main" id="{0BE899FE-D8DC-4684-8A14-C363DA261D77}"/>
            </a:ext>
          </a:extLst>
        </xdr:cNvPr>
        <xdr:cNvSpPr txBox="1"/>
      </xdr:nvSpPr>
      <xdr:spPr>
        <a:xfrm>
          <a:off x="5387340" y="2964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9</xdr:col>
      <xdr:colOff>53340</xdr:colOff>
      <xdr:row>16</xdr:row>
      <xdr:rowOff>106680</xdr:rowOff>
    </xdr:from>
    <xdr:ext cx="184731" cy="264560"/>
    <xdr:sp macro="" textlink="">
      <xdr:nvSpPr>
        <xdr:cNvPr id="9" name="textruta 8">
          <a:extLst>
            <a:ext uri="{FF2B5EF4-FFF2-40B4-BE49-F238E27FC236}">
              <a16:creationId xmlns:a16="http://schemas.microsoft.com/office/drawing/2014/main" id="{10CF2A39-6444-4D46-98FF-A5F46E5DAC91}"/>
            </a:ext>
          </a:extLst>
        </xdr:cNvPr>
        <xdr:cNvSpPr txBox="1"/>
      </xdr:nvSpPr>
      <xdr:spPr>
        <a:xfrm>
          <a:off x="5539740" y="31165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9</xdr:col>
      <xdr:colOff>205740</xdr:colOff>
      <xdr:row>17</xdr:row>
      <xdr:rowOff>76200</xdr:rowOff>
    </xdr:from>
    <xdr:ext cx="184731" cy="264560"/>
    <xdr:sp macro="" textlink="">
      <xdr:nvSpPr>
        <xdr:cNvPr id="10" name="textruta 9">
          <a:extLst>
            <a:ext uri="{FF2B5EF4-FFF2-40B4-BE49-F238E27FC236}">
              <a16:creationId xmlns:a16="http://schemas.microsoft.com/office/drawing/2014/main" id="{4BC56B70-2CD9-40C9-A109-BC3E901BC9BB}"/>
            </a:ext>
          </a:extLst>
        </xdr:cNvPr>
        <xdr:cNvSpPr txBox="1"/>
      </xdr:nvSpPr>
      <xdr:spPr>
        <a:xfrm>
          <a:off x="5692140" y="3268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9</xdr:col>
      <xdr:colOff>358140</xdr:colOff>
      <xdr:row>18</xdr:row>
      <xdr:rowOff>45720</xdr:rowOff>
    </xdr:from>
    <xdr:ext cx="184731" cy="264560"/>
    <xdr:sp macro="" textlink="">
      <xdr:nvSpPr>
        <xdr:cNvPr id="11" name="textruta 10">
          <a:extLst>
            <a:ext uri="{FF2B5EF4-FFF2-40B4-BE49-F238E27FC236}">
              <a16:creationId xmlns:a16="http://schemas.microsoft.com/office/drawing/2014/main" id="{B3B959CB-533E-44D7-A557-59CAC37EC30C}"/>
            </a:ext>
          </a:extLst>
        </xdr:cNvPr>
        <xdr:cNvSpPr txBox="1"/>
      </xdr:nvSpPr>
      <xdr:spPr>
        <a:xfrm>
          <a:off x="5844540" y="3421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9</xdr:col>
      <xdr:colOff>510540</xdr:colOff>
      <xdr:row>19</xdr:row>
      <xdr:rowOff>15240</xdr:rowOff>
    </xdr:from>
    <xdr:ext cx="184731" cy="264560"/>
    <xdr:sp macro="" textlink="">
      <xdr:nvSpPr>
        <xdr:cNvPr id="12" name="textruta 11">
          <a:extLst>
            <a:ext uri="{FF2B5EF4-FFF2-40B4-BE49-F238E27FC236}">
              <a16:creationId xmlns:a16="http://schemas.microsoft.com/office/drawing/2014/main" id="{20BC0C77-B903-4D84-87E2-9F553C3B1A98}"/>
            </a:ext>
          </a:extLst>
        </xdr:cNvPr>
        <xdr:cNvSpPr txBox="1"/>
      </xdr:nvSpPr>
      <xdr:spPr>
        <a:xfrm>
          <a:off x="5996940" y="3573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4</xdr:col>
      <xdr:colOff>0</xdr:colOff>
      <xdr:row>581</xdr:row>
      <xdr:rowOff>0</xdr:rowOff>
    </xdr:from>
    <xdr:ext cx="184731" cy="264560"/>
    <xdr:sp macro="" textlink="">
      <xdr:nvSpPr>
        <xdr:cNvPr id="13" name="textruta 12">
          <a:extLst>
            <a:ext uri="{FF2B5EF4-FFF2-40B4-BE49-F238E27FC236}">
              <a16:creationId xmlns:a16="http://schemas.microsoft.com/office/drawing/2014/main" id="{CE26D1CE-BAC5-45C4-BB1C-5E621EB5925A}"/>
            </a:ext>
          </a:extLst>
        </xdr:cNvPr>
        <xdr:cNvSpPr txBox="1"/>
      </xdr:nvSpPr>
      <xdr:spPr>
        <a:xfrm>
          <a:off x="2438400" y="10633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4</xdr:col>
      <xdr:colOff>152400</xdr:colOff>
      <xdr:row>581</xdr:row>
      <xdr:rowOff>152400</xdr:rowOff>
    </xdr:from>
    <xdr:ext cx="184731" cy="264560"/>
    <xdr:sp macro="" textlink="">
      <xdr:nvSpPr>
        <xdr:cNvPr id="14" name="textruta 13">
          <a:extLst>
            <a:ext uri="{FF2B5EF4-FFF2-40B4-BE49-F238E27FC236}">
              <a16:creationId xmlns:a16="http://schemas.microsoft.com/office/drawing/2014/main" id="{A00685BB-29D8-47C2-8231-E42BF149ABE9}"/>
            </a:ext>
          </a:extLst>
        </xdr:cNvPr>
        <xdr:cNvSpPr txBox="1"/>
      </xdr:nvSpPr>
      <xdr:spPr>
        <a:xfrm>
          <a:off x="2590800" y="10648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4</xdr:col>
      <xdr:colOff>304800</xdr:colOff>
      <xdr:row>582</xdr:row>
      <xdr:rowOff>121920</xdr:rowOff>
    </xdr:from>
    <xdr:ext cx="184731" cy="264560"/>
    <xdr:sp macro="" textlink="">
      <xdr:nvSpPr>
        <xdr:cNvPr id="15" name="textruta 14">
          <a:extLst>
            <a:ext uri="{FF2B5EF4-FFF2-40B4-BE49-F238E27FC236}">
              <a16:creationId xmlns:a16="http://schemas.microsoft.com/office/drawing/2014/main" id="{936B86FF-0E97-40B0-9376-119B54E5EE83}"/>
            </a:ext>
          </a:extLst>
        </xdr:cNvPr>
        <xdr:cNvSpPr txBox="1"/>
      </xdr:nvSpPr>
      <xdr:spPr>
        <a:xfrm>
          <a:off x="2743200" y="106641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4</xdr:col>
      <xdr:colOff>457200</xdr:colOff>
      <xdr:row>583</xdr:row>
      <xdr:rowOff>91440</xdr:rowOff>
    </xdr:from>
    <xdr:ext cx="184731" cy="264560"/>
    <xdr:sp macro="" textlink="">
      <xdr:nvSpPr>
        <xdr:cNvPr id="16" name="textruta 15">
          <a:extLst>
            <a:ext uri="{FF2B5EF4-FFF2-40B4-BE49-F238E27FC236}">
              <a16:creationId xmlns:a16="http://schemas.microsoft.com/office/drawing/2014/main" id="{2B6056D7-EB82-494D-BD87-5BEFF5DF2715}"/>
            </a:ext>
          </a:extLst>
        </xdr:cNvPr>
        <xdr:cNvSpPr txBox="1"/>
      </xdr:nvSpPr>
      <xdr:spPr>
        <a:xfrm>
          <a:off x="2895600" y="106794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5</xdr:col>
      <xdr:colOff>0</xdr:colOff>
      <xdr:row>584</xdr:row>
      <xdr:rowOff>60960</xdr:rowOff>
    </xdr:from>
    <xdr:ext cx="184731" cy="264560"/>
    <xdr:sp macro="" textlink="">
      <xdr:nvSpPr>
        <xdr:cNvPr id="17" name="textruta 16">
          <a:extLst>
            <a:ext uri="{FF2B5EF4-FFF2-40B4-BE49-F238E27FC236}">
              <a16:creationId xmlns:a16="http://schemas.microsoft.com/office/drawing/2014/main" id="{D0025106-3F11-4B35-A658-F15C6D405C64}"/>
            </a:ext>
          </a:extLst>
        </xdr:cNvPr>
        <xdr:cNvSpPr txBox="1"/>
      </xdr:nvSpPr>
      <xdr:spPr>
        <a:xfrm>
          <a:off x="3048000" y="10694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5</xdr:col>
      <xdr:colOff>152400</xdr:colOff>
      <xdr:row>585</xdr:row>
      <xdr:rowOff>30480</xdr:rowOff>
    </xdr:from>
    <xdr:ext cx="184731" cy="264560"/>
    <xdr:sp macro="" textlink="">
      <xdr:nvSpPr>
        <xdr:cNvPr id="18" name="textruta 17">
          <a:extLst>
            <a:ext uri="{FF2B5EF4-FFF2-40B4-BE49-F238E27FC236}">
              <a16:creationId xmlns:a16="http://schemas.microsoft.com/office/drawing/2014/main" id="{51C8FC99-3847-4306-8764-2CD96D0E86AB}"/>
            </a:ext>
          </a:extLst>
        </xdr:cNvPr>
        <xdr:cNvSpPr txBox="1"/>
      </xdr:nvSpPr>
      <xdr:spPr>
        <a:xfrm>
          <a:off x="3200400" y="10709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5</xdr:col>
      <xdr:colOff>304800</xdr:colOff>
      <xdr:row>586</xdr:row>
      <xdr:rowOff>0</xdr:rowOff>
    </xdr:from>
    <xdr:ext cx="184731" cy="264560"/>
    <xdr:sp macro="" textlink="">
      <xdr:nvSpPr>
        <xdr:cNvPr id="19" name="textruta 18">
          <a:extLst>
            <a:ext uri="{FF2B5EF4-FFF2-40B4-BE49-F238E27FC236}">
              <a16:creationId xmlns:a16="http://schemas.microsoft.com/office/drawing/2014/main" id="{8F77B064-C805-4296-AF94-F4E8543412EE}"/>
            </a:ext>
          </a:extLst>
        </xdr:cNvPr>
        <xdr:cNvSpPr txBox="1"/>
      </xdr:nvSpPr>
      <xdr:spPr>
        <a:xfrm>
          <a:off x="3352800" y="10725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5</xdr:col>
      <xdr:colOff>457200</xdr:colOff>
      <xdr:row>586</xdr:row>
      <xdr:rowOff>152400</xdr:rowOff>
    </xdr:from>
    <xdr:ext cx="184731" cy="264560"/>
    <xdr:sp macro="" textlink="">
      <xdr:nvSpPr>
        <xdr:cNvPr id="20" name="textruta 19">
          <a:extLst>
            <a:ext uri="{FF2B5EF4-FFF2-40B4-BE49-F238E27FC236}">
              <a16:creationId xmlns:a16="http://schemas.microsoft.com/office/drawing/2014/main" id="{958D26DA-6BEC-47BF-9628-0FE4479322FD}"/>
            </a:ext>
          </a:extLst>
        </xdr:cNvPr>
        <xdr:cNvSpPr txBox="1"/>
      </xdr:nvSpPr>
      <xdr:spPr>
        <a:xfrm>
          <a:off x="3505200" y="10740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6</xdr:col>
      <xdr:colOff>0</xdr:colOff>
      <xdr:row>587</xdr:row>
      <xdr:rowOff>121920</xdr:rowOff>
    </xdr:from>
    <xdr:ext cx="184731" cy="264560"/>
    <xdr:sp macro="" textlink="">
      <xdr:nvSpPr>
        <xdr:cNvPr id="21" name="textruta 20">
          <a:extLst>
            <a:ext uri="{FF2B5EF4-FFF2-40B4-BE49-F238E27FC236}">
              <a16:creationId xmlns:a16="http://schemas.microsoft.com/office/drawing/2014/main" id="{829469EF-5DD2-46A7-AEB5-40B7A8D2A9C4}"/>
            </a:ext>
          </a:extLst>
        </xdr:cNvPr>
        <xdr:cNvSpPr txBox="1"/>
      </xdr:nvSpPr>
      <xdr:spPr>
        <a:xfrm>
          <a:off x="3657600" y="10755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6</xdr:col>
      <xdr:colOff>152400</xdr:colOff>
      <xdr:row>588</xdr:row>
      <xdr:rowOff>91440</xdr:rowOff>
    </xdr:from>
    <xdr:ext cx="184731" cy="264560"/>
    <xdr:sp macro="" textlink="">
      <xdr:nvSpPr>
        <xdr:cNvPr id="22" name="textruta 21">
          <a:extLst>
            <a:ext uri="{FF2B5EF4-FFF2-40B4-BE49-F238E27FC236}">
              <a16:creationId xmlns:a16="http://schemas.microsoft.com/office/drawing/2014/main" id="{E349CC53-9B8C-48C0-9BA3-40151E3AF204}"/>
            </a:ext>
          </a:extLst>
        </xdr:cNvPr>
        <xdr:cNvSpPr txBox="1"/>
      </xdr:nvSpPr>
      <xdr:spPr>
        <a:xfrm>
          <a:off x="3810000" y="10770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6</xdr:col>
      <xdr:colOff>304800</xdr:colOff>
      <xdr:row>589</xdr:row>
      <xdr:rowOff>60960</xdr:rowOff>
    </xdr:from>
    <xdr:ext cx="184731" cy="264560"/>
    <xdr:sp macro="" textlink="">
      <xdr:nvSpPr>
        <xdr:cNvPr id="23" name="textruta 22">
          <a:extLst>
            <a:ext uri="{FF2B5EF4-FFF2-40B4-BE49-F238E27FC236}">
              <a16:creationId xmlns:a16="http://schemas.microsoft.com/office/drawing/2014/main" id="{9CAFF3F9-FBDD-4A78-A90B-51E1802DE817}"/>
            </a:ext>
          </a:extLst>
        </xdr:cNvPr>
        <xdr:cNvSpPr txBox="1"/>
      </xdr:nvSpPr>
      <xdr:spPr>
        <a:xfrm>
          <a:off x="3962400" y="10786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6</xdr:col>
      <xdr:colOff>457200</xdr:colOff>
      <xdr:row>590</xdr:row>
      <xdr:rowOff>30480</xdr:rowOff>
    </xdr:from>
    <xdr:ext cx="184731" cy="264560"/>
    <xdr:sp macro="" textlink="">
      <xdr:nvSpPr>
        <xdr:cNvPr id="24" name="textruta 23">
          <a:extLst>
            <a:ext uri="{FF2B5EF4-FFF2-40B4-BE49-F238E27FC236}">
              <a16:creationId xmlns:a16="http://schemas.microsoft.com/office/drawing/2014/main" id="{9FCFB5C8-C012-413E-ABD9-9B1837058CBC}"/>
            </a:ext>
          </a:extLst>
        </xdr:cNvPr>
        <xdr:cNvSpPr txBox="1"/>
      </xdr:nvSpPr>
      <xdr:spPr>
        <a:xfrm>
          <a:off x="4114800" y="10801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7</xdr:col>
      <xdr:colOff>0</xdr:colOff>
      <xdr:row>591</xdr:row>
      <xdr:rowOff>0</xdr:rowOff>
    </xdr:from>
    <xdr:ext cx="184731" cy="264560"/>
    <xdr:sp macro="" textlink="">
      <xdr:nvSpPr>
        <xdr:cNvPr id="25" name="textruta 24">
          <a:extLst>
            <a:ext uri="{FF2B5EF4-FFF2-40B4-BE49-F238E27FC236}">
              <a16:creationId xmlns:a16="http://schemas.microsoft.com/office/drawing/2014/main" id="{3E897950-5DEA-47E4-836C-FEB8491182F7}"/>
            </a:ext>
          </a:extLst>
        </xdr:cNvPr>
        <xdr:cNvSpPr txBox="1"/>
      </xdr:nvSpPr>
      <xdr:spPr>
        <a:xfrm>
          <a:off x="4267200" y="10816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7</xdr:col>
      <xdr:colOff>152400</xdr:colOff>
      <xdr:row>591</xdr:row>
      <xdr:rowOff>152400</xdr:rowOff>
    </xdr:from>
    <xdr:ext cx="184731" cy="264560"/>
    <xdr:sp macro="" textlink="">
      <xdr:nvSpPr>
        <xdr:cNvPr id="26" name="textruta 25">
          <a:extLst>
            <a:ext uri="{FF2B5EF4-FFF2-40B4-BE49-F238E27FC236}">
              <a16:creationId xmlns:a16="http://schemas.microsoft.com/office/drawing/2014/main" id="{70F86156-C6C7-4C95-A217-0F976E6F740A}"/>
            </a:ext>
          </a:extLst>
        </xdr:cNvPr>
        <xdr:cNvSpPr txBox="1"/>
      </xdr:nvSpPr>
      <xdr:spPr>
        <a:xfrm>
          <a:off x="4419600" y="10831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7</xdr:col>
      <xdr:colOff>304800</xdr:colOff>
      <xdr:row>592</xdr:row>
      <xdr:rowOff>121920</xdr:rowOff>
    </xdr:from>
    <xdr:ext cx="184731" cy="264560"/>
    <xdr:sp macro="" textlink="">
      <xdr:nvSpPr>
        <xdr:cNvPr id="27" name="textruta 26">
          <a:extLst>
            <a:ext uri="{FF2B5EF4-FFF2-40B4-BE49-F238E27FC236}">
              <a16:creationId xmlns:a16="http://schemas.microsoft.com/office/drawing/2014/main" id="{B622E0ED-98F5-46D2-8C15-79DF3FBD33E6}"/>
            </a:ext>
          </a:extLst>
        </xdr:cNvPr>
        <xdr:cNvSpPr txBox="1"/>
      </xdr:nvSpPr>
      <xdr:spPr>
        <a:xfrm>
          <a:off x="4572000" y="1084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7</xdr:col>
      <xdr:colOff>457200</xdr:colOff>
      <xdr:row>593</xdr:row>
      <xdr:rowOff>91440</xdr:rowOff>
    </xdr:from>
    <xdr:ext cx="184731" cy="264560"/>
    <xdr:sp macro="" textlink="">
      <xdr:nvSpPr>
        <xdr:cNvPr id="28" name="textruta 27">
          <a:extLst>
            <a:ext uri="{FF2B5EF4-FFF2-40B4-BE49-F238E27FC236}">
              <a16:creationId xmlns:a16="http://schemas.microsoft.com/office/drawing/2014/main" id="{8593E767-D051-4D10-9DF0-E9822B04A25F}"/>
            </a:ext>
          </a:extLst>
        </xdr:cNvPr>
        <xdr:cNvSpPr txBox="1"/>
      </xdr:nvSpPr>
      <xdr:spPr>
        <a:xfrm>
          <a:off x="4724400" y="10862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8</xdr:col>
      <xdr:colOff>0</xdr:colOff>
      <xdr:row>594</xdr:row>
      <xdr:rowOff>60960</xdr:rowOff>
    </xdr:from>
    <xdr:ext cx="184731" cy="264560"/>
    <xdr:sp macro="" textlink="">
      <xdr:nvSpPr>
        <xdr:cNvPr id="29" name="textruta 28">
          <a:extLst>
            <a:ext uri="{FF2B5EF4-FFF2-40B4-BE49-F238E27FC236}">
              <a16:creationId xmlns:a16="http://schemas.microsoft.com/office/drawing/2014/main" id="{55D857BE-68BA-49D1-A720-38B731E1306E}"/>
            </a:ext>
          </a:extLst>
        </xdr:cNvPr>
        <xdr:cNvSpPr txBox="1"/>
      </xdr:nvSpPr>
      <xdr:spPr>
        <a:xfrm>
          <a:off x="4876800" y="1087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8</xdr:col>
      <xdr:colOff>152400</xdr:colOff>
      <xdr:row>595</xdr:row>
      <xdr:rowOff>30480</xdr:rowOff>
    </xdr:from>
    <xdr:ext cx="184731" cy="264560"/>
    <xdr:sp macro="" textlink="">
      <xdr:nvSpPr>
        <xdr:cNvPr id="30" name="textruta 29">
          <a:extLst>
            <a:ext uri="{FF2B5EF4-FFF2-40B4-BE49-F238E27FC236}">
              <a16:creationId xmlns:a16="http://schemas.microsoft.com/office/drawing/2014/main" id="{C8C9FC51-0C92-4916-AA51-2C084ACB7D61}"/>
            </a:ext>
          </a:extLst>
        </xdr:cNvPr>
        <xdr:cNvSpPr txBox="1"/>
      </xdr:nvSpPr>
      <xdr:spPr>
        <a:xfrm>
          <a:off x="5029200" y="10892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8</xdr:col>
      <xdr:colOff>304800</xdr:colOff>
      <xdr:row>596</xdr:row>
      <xdr:rowOff>0</xdr:rowOff>
    </xdr:from>
    <xdr:ext cx="184731" cy="264560"/>
    <xdr:sp macro="" textlink="">
      <xdr:nvSpPr>
        <xdr:cNvPr id="31" name="textruta 30">
          <a:extLst>
            <a:ext uri="{FF2B5EF4-FFF2-40B4-BE49-F238E27FC236}">
              <a16:creationId xmlns:a16="http://schemas.microsoft.com/office/drawing/2014/main" id="{0D36E44D-868C-4C9A-86F4-B0AB34885149}"/>
            </a:ext>
          </a:extLst>
        </xdr:cNvPr>
        <xdr:cNvSpPr txBox="1"/>
      </xdr:nvSpPr>
      <xdr:spPr>
        <a:xfrm>
          <a:off x="5181600" y="1090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8</xdr:col>
      <xdr:colOff>457200</xdr:colOff>
      <xdr:row>596</xdr:row>
      <xdr:rowOff>152400</xdr:rowOff>
    </xdr:from>
    <xdr:ext cx="184731" cy="264560"/>
    <xdr:sp macro="" textlink="">
      <xdr:nvSpPr>
        <xdr:cNvPr id="32" name="textruta 31">
          <a:extLst>
            <a:ext uri="{FF2B5EF4-FFF2-40B4-BE49-F238E27FC236}">
              <a16:creationId xmlns:a16="http://schemas.microsoft.com/office/drawing/2014/main" id="{89C186C5-AB66-4DDB-98F2-096226C12B25}"/>
            </a:ext>
          </a:extLst>
        </xdr:cNvPr>
        <xdr:cNvSpPr txBox="1"/>
      </xdr:nvSpPr>
      <xdr:spPr>
        <a:xfrm>
          <a:off x="5334000" y="1092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9</xdr:col>
      <xdr:colOff>0</xdr:colOff>
      <xdr:row>597</xdr:row>
      <xdr:rowOff>121920</xdr:rowOff>
    </xdr:from>
    <xdr:ext cx="184731" cy="264560"/>
    <xdr:sp macro="" textlink="">
      <xdr:nvSpPr>
        <xdr:cNvPr id="33" name="textruta 32">
          <a:extLst>
            <a:ext uri="{FF2B5EF4-FFF2-40B4-BE49-F238E27FC236}">
              <a16:creationId xmlns:a16="http://schemas.microsoft.com/office/drawing/2014/main" id="{296098A1-B164-45BE-B686-29733F5DD3BD}"/>
            </a:ext>
          </a:extLst>
        </xdr:cNvPr>
        <xdr:cNvSpPr txBox="1"/>
      </xdr:nvSpPr>
      <xdr:spPr>
        <a:xfrm>
          <a:off x="5486400" y="10938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9</xdr:col>
      <xdr:colOff>152400</xdr:colOff>
      <xdr:row>598</xdr:row>
      <xdr:rowOff>91440</xdr:rowOff>
    </xdr:from>
    <xdr:ext cx="184731" cy="264560"/>
    <xdr:sp macro="" textlink="">
      <xdr:nvSpPr>
        <xdr:cNvPr id="34" name="textruta 33">
          <a:extLst>
            <a:ext uri="{FF2B5EF4-FFF2-40B4-BE49-F238E27FC236}">
              <a16:creationId xmlns:a16="http://schemas.microsoft.com/office/drawing/2014/main" id="{61130819-8DFC-41A5-B789-60A6D19971C7}"/>
            </a:ext>
          </a:extLst>
        </xdr:cNvPr>
        <xdr:cNvSpPr txBox="1"/>
      </xdr:nvSpPr>
      <xdr:spPr>
        <a:xfrm>
          <a:off x="5638800" y="10953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9</xdr:col>
      <xdr:colOff>304800</xdr:colOff>
      <xdr:row>599</xdr:row>
      <xdr:rowOff>60960</xdr:rowOff>
    </xdr:from>
    <xdr:ext cx="184731" cy="264560"/>
    <xdr:sp macro="" textlink="">
      <xdr:nvSpPr>
        <xdr:cNvPr id="35" name="textruta 34">
          <a:extLst>
            <a:ext uri="{FF2B5EF4-FFF2-40B4-BE49-F238E27FC236}">
              <a16:creationId xmlns:a16="http://schemas.microsoft.com/office/drawing/2014/main" id="{6472BB26-D085-4510-802F-72CE436FBA33}"/>
            </a:ext>
          </a:extLst>
        </xdr:cNvPr>
        <xdr:cNvSpPr txBox="1"/>
      </xdr:nvSpPr>
      <xdr:spPr>
        <a:xfrm>
          <a:off x="5791200" y="10968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9</xdr:col>
      <xdr:colOff>457200</xdr:colOff>
      <xdr:row>600</xdr:row>
      <xdr:rowOff>30480</xdr:rowOff>
    </xdr:from>
    <xdr:ext cx="184731" cy="264560"/>
    <xdr:sp macro="" textlink="">
      <xdr:nvSpPr>
        <xdr:cNvPr id="36" name="textruta 35">
          <a:extLst>
            <a:ext uri="{FF2B5EF4-FFF2-40B4-BE49-F238E27FC236}">
              <a16:creationId xmlns:a16="http://schemas.microsoft.com/office/drawing/2014/main" id="{E89BE360-DC0F-47BE-B1A7-8B90C5803C39}"/>
            </a:ext>
          </a:extLst>
        </xdr:cNvPr>
        <xdr:cNvSpPr txBox="1"/>
      </xdr:nvSpPr>
      <xdr:spPr>
        <a:xfrm>
          <a:off x="5943600" y="10984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10</xdr:col>
      <xdr:colOff>0</xdr:colOff>
      <xdr:row>601</xdr:row>
      <xdr:rowOff>0</xdr:rowOff>
    </xdr:from>
    <xdr:ext cx="184731" cy="264560"/>
    <xdr:sp macro="" textlink="">
      <xdr:nvSpPr>
        <xdr:cNvPr id="37" name="textruta 36">
          <a:extLst>
            <a:ext uri="{FF2B5EF4-FFF2-40B4-BE49-F238E27FC236}">
              <a16:creationId xmlns:a16="http://schemas.microsoft.com/office/drawing/2014/main" id="{1E00CC3A-3419-4DE5-A1E2-A67DD3860D81}"/>
            </a:ext>
          </a:extLst>
        </xdr:cNvPr>
        <xdr:cNvSpPr txBox="1"/>
      </xdr:nvSpPr>
      <xdr:spPr>
        <a:xfrm>
          <a:off x="6096000" y="10999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10</xdr:col>
      <xdr:colOff>152400</xdr:colOff>
      <xdr:row>601</xdr:row>
      <xdr:rowOff>152400</xdr:rowOff>
    </xdr:from>
    <xdr:ext cx="184731" cy="264560"/>
    <xdr:sp macro="" textlink="">
      <xdr:nvSpPr>
        <xdr:cNvPr id="38" name="textruta 37">
          <a:extLst>
            <a:ext uri="{FF2B5EF4-FFF2-40B4-BE49-F238E27FC236}">
              <a16:creationId xmlns:a16="http://schemas.microsoft.com/office/drawing/2014/main" id="{6E9A7826-8FDB-4DFA-B797-7D88E1E618ED}"/>
            </a:ext>
          </a:extLst>
        </xdr:cNvPr>
        <xdr:cNvSpPr txBox="1"/>
      </xdr:nvSpPr>
      <xdr:spPr>
        <a:xfrm>
          <a:off x="6248400" y="11014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10</xdr:col>
      <xdr:colOff>304800</xdr:colOff>
      <xdr:row>602</xdr:row>
      <xdr:rowOff>121920</xdr:rowOff>
    </xdr:from>
    <xdr:ext cx="184731" cy="264560"/>
    <xdr:sp macro="" textlink="">
      <xdr:nvSpPr>
        <xdr:cNvPr id="39" name="textruta 38">
          <a:extLst>
            <a:ext uri="{FF2B5EF4-FFF2-40B4-BE49-F238E27FC236}">
              <a16:creationId xmlns:a16="http://schemas.microsoft.com/office/drawing/2014/main" id="{C223C682-2972-4175-B3F0-C8E38675C366}"/>
            </a:ext>
          </a:extLst>
        </xdr:cNvPr>
        <xdr:cNvSpPr txBox="1"/>
      </xdr:nvSpPr>
      <xdr:spPr>
        <a:xfrm>
          <a:off x="6400800" y="11029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10</xdr:col>
      <xdr:colOff>457200</xdr:colOff>
      <xdr:row>603</xdr:row>
      <xdr:rowOff>91440</xdr:rowOff>
    </xdr:from>
    <xdr:ext cx="184731" cy="264560"/>
    <xdr:sp macro="" textlink="">
      <xdr:nvSpPr>
        <xdr:cNvPr id="40" name="textruta 39">
          <a:extLst>
            <a:ext uri="{FF2B5EF4-FFF2-40B4-BE49-F238E27FC236}">
              <a16:creationId xmlns:a16="http://schemas.microsoft.com/office/drawing/2014/main" id="{9A2D9366-0136-4B25-BE52-B5D2BB6FC991}"/>
            </a:ext>
          </a:extLst>
        </xdr:cNvPr>
        <xdr:cNvSpPr txBox="1"/>
      </xdr:nvSpPr>
      <xdr:spPr>
        <a:xfrm>
          <a:off x="6553200" y="110451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11</xdr:col>
      <xdr:colOff>0</xdr:colOff>
      <xdr:row>604</xdr:row>
      <xdr:rowOff>60960</xdr:rowOff>
    </xdr:from>
    <xdr:ext cx="184731" cy="264560"/>
    <xdr:sp macro="" textlink="">
      <xdr:nvSpPr>
        <xdr:cNvPr id="41" name="textruta 40">
          <a:extLst>
            <a:ext uri="{FF2B5EF4-FFF2-40B4-BE49-F238E27FC236}">
              <a16:creationId xmlns:a16="http://schemas.microsoft.com/office/drawing/2014/main" id="{7324A5A5-094D-4CBB-81FF-23DBE386F00C}"/>
            </a:ext>
          </a:extLst>
        </xdr:cNvPr>
        <xdr:cNvSpPr txBox="1"/>
      </xdr:nvSpPr>
      <xdr:spPr>
        <a:xfrm>
          <a:off x="6705600" y="110604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11</xdr:col>
      <xdr:colOff>152400</xdr:colOff>
      <xdr:row>605</xdr:row>
      <xdr:rowOff>30480</xdr:rowOff>
    </xdr:from>
    <xdr:ext cx="184731" cy="264560"/>
    <xdr:sp macro="" textlink="">
      <xdr:nvSpPr>
        <xdr:cNvPr id="42" name="textruta 41">
          <a:extLst>
            <a:ext uri="{FF2B5EF4-FFF2-40B4-BE49-F238E27FC236}">
              <a16:creationId xmlns:a16="http://schemas.microsoft.com/office/drawing/2014/main" id="{D5B9807C-A9B8-42E8-9666-5696A71EF851}"/>
            </a:ext>
          </a:extLst>
        </xdr:cNvPr>
        <xdr:cNvSpPr txBox="1"/>
      </xdr:nvSpPr>
      <xdr:spPr>
        <a:xfrm>
          <a:off x="6858000" y="11075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11</xdr:col>
      <xdr:colOff>304800</xdr:colOff>
      <xdr:row>606</xdr:row>
      <xdr:rowOff>0</xdr:rowOff>
    </xdr:from>
    <xdr:ext cx="184731" cy="264560"/>
    <xdr:sp macro="" textlink="">
      <xdr:nvSpPr>
        <xdr:cNvPr id="43" name="textruta 42">
          <a:extLst>
            <a:ext uri="{FF2B5EF4-FFF2-40B4-BE49-F238E27FC236}">
              <a16:creationId xmlns:a16="http://schemas.microsoft.com/office/drawing/2014/main" id="{34F31E82-3040-465E-8713-E803BBC34180}"/>
            </a:ext>
          </a:extLst>
        </xdr:cNvPr>
        <xdr:cNvSpPr txBox="1"/>
      </xdr:nvSpPr>
      <xdr:spPr>
        <a:xfrm>
          <a:off x="7010400" y="11090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11</xdr:col>
      <xdr:colOff>457200</xdr:colOff>
      <xdr:row>606</xdr:row>
      <xdr:rowOff>152400</xdr:rowOff>
    </xdr:from>
    <xdr:ext cx="184731" cy="264560"/>
    <xdr:sp macro="" textlink="">
      <xdr:nvSpPr>
        <xdr:cNvPr id="44" name="textruta 43">
          <a:extLst>
            <a:ext uri="{FF2B5EF4-FFF2-40B4-BE49-F238E27FC236}">
              <a16:creationId xmlns:a16="http://schemas.microsoft.com/office/drawing/2014/main" id="{D0016EBE-578A-4219-B749-0926CD579867}"/>
            </a:ext>
          </a:extLst>
        </xdr:cNvPr>
        <xdr:cNvSpPr txBox="1"/>
      </xdr:nvSpPr>
      <xdr:spPr>
        <a:xfrm>
          <a:off x="7162800" y="11106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12</xdr:col>
      <xdr:colOff>0</xdr:colOff>
      <xdr:row>607</xdr:row>
      <xdr:rowOff>121920</xdr:rowOff>
    </xdr:from>
    <xdr:ext cx="184731" cy="264560"/>
    <xdr:sp macro="" textlink="">
      <xdr:nvSpPr>
        <xdr:cNvPr id="45" name="textruta 44">
          <a:extLst>
            <a:ext uri="{FF2B5EF4-FFF2-40B4-BE49-F238E27FC236}">
              <a16:creationId xmlns:a16="http://schemas.microsoft.com/office/drawing/2014/main" id="{E780FD67-F100-4178-98D1-8D2FB7630F30}"/>
            </a:ext>
          </a:extLst>
        </xdr:cNvPr>
        <xdr:cNvSpPr txBox="1"/>
      </xdr:nvSpPr>
      <xdr:spPr>
        <a:xfrm>
          <a:off x="7315200" y="11121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12</xdr:col>
      <xdr:colOff>152400</xdr:colOff>
      <xdr:row>608</xdr:row>
      <xdr:rowOff>91440</xdr:rowOff>
    </xdr:from>
    <xdr:ext cx="184731" cy="264560"/>
    <xdr:sp macro="" textlink="">
      <xdr:nvSpPr>
        <xdr:cNvPr id="46" name="textruta 45">
          <a:extLst>
            <a:ext uri="{FF2B5EF4-FFF2-40B4-BE49-F238E27FC236}">
              <a16:creationId xmlns:a16="http://schemas.microsoft.com/office/drawing/2014/main" id="{06EA87A1-F76D-4B1A-B352-E5A887D7D5B4}"/>
            </a:ext>
          </a:extLst>
        </xdr:cNvPr>
        <xdr:cNvSpPr txBox="1"/>
      </xdr:nvSpPr>
      <xdr:spPr>
        <a:xfrm>
          <a:off x="7467600" y="1113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12</xdr:col>
      <xdr:colOff>304800</xdr:colOff>
      <xdr:row>609</xdr:row>
      <xdr:rowOff>60960</xdr:rowOff>
    </xdr:from>
    <xdr:ext cx="184731" cy="264560"/>
    <xdr:sp macro="" textlink="">
      <xdr:nvSpPr>
        <xdr:cNvPr id="47" name="textruta 46">
          <a:extLst>
            <a:ext uri="{FF2B5EF4-FFF2-40B4-BE49-F238E27FC236}">
              <a16:creationId xmlns:a16="http://schemas.microsoft.com/office/drawing/2014/main" id="{F4705AB5-6C14-4041-A5FE-9C7B18ADEFDB}"/>
            </a:ext>
          </a:extLst>
        </xdr:cNvPr>
        <xdr:cNvSpPr txBox="1"/>
      </xdr:nvSpPr>
      <xdr:spPr>
        <a:xfrm>
          <a:off x="7620000" y="11151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12</xdr:col>
      <xdr:colOff>457200</xdr:colOff>
      <xdr:row>610</xdr:row>
      <xdr:rowOff>30480</xdr:rowOff>
    </xdr:from>
    <xdr:ext cx="184731" cy="264560"/>
    <xdr:sp macro="" textlink="">
      <xdr:nvSpPr>
        <xdr:cNvPr id="48" name="textruta 47">
          <a:extLst>
            <a:ext uri="{FF2B5EF4-FFF2-40B4-BE49-F238E27FC236}">
              <a16:creationId xmlns:a16="http://schemas.microsoft.com/office/drawing/2014/main" id="{C531A231-D1CD-4854-A2DF-4BA907B298FA}"/>
            </a:ext>
          </a:extLst>
        </xdr:cNvPr>
        <xdr:cNvSpPr txBox="1"/>
      </xdr:nvSpPr>
      <xdr:spPr>
        <a:xfrm>
          <a:off x="7772400" y="11167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13</xdr:col>
      <xdr:colOff>0</xdr:colOff>
      <xdr:row>611</xdr:row>
      <xdr:rowOff>0</xdr:rowOff>
    </xdr:from>
    <xdr:ext cx="184731" cy="264560"/>
    <xdr:sp macro="" textlink="">
      <xdr:nvSpPr>
        <xdr:cNvPr id="49" name="textruta 48">
          <a:extLst>
            <a:ext uri="{FF2B5EF4-FFF2-40B4-BE49-F238E27FC236}">
              <a16:creationId xmlns:a16="http://schemas.microsoft.com/office/drawing/2014/main" id="{7B80ECA9-3882-44E2-9497-4434E870B0D1}"/>
            </a:ext>
          </a:extLst>
        </xdr:cNvPr>
        <xdr:cNvSpPr txBox="1"/>
      </xdr:nvSpPr>
      <xdr:spPr>
        <a:xfrm>
          <a:off x="7924800" y="11182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13</xdr:col>
      <xdr:colOff>152400</xdr:colOff>
      <xdr:row>611</xdr:row>
      <xdr:rowOff>152400</xdr:rowOff>
    </xdr:from>
    <xdr:ext cx="184731" cy="264560"/>
    <xdr:sp macro="" textlink="">
      <xdr:nvSpPr>
        <xdr:cNvPr id="50" name="textruta 49">
          <a:extLst>
            <a:ext uri="{FF2B5EF4-FFF2-40B4-BE49-F238E27FC236}">
              <a16:creationId xmlns:a16="http://schemas.microsoft.com/office/drawing/2014/main" id="{92255458-AF29-4AB7-8CF4-81025E8F660A}"/>
            </a:ext>
          </a:extLst>
        </xdr:cNvPr>
        <xdr:cNvSpPr txBox="1"/>
      </xdr:nvSpPr>
      <xdr:spPr>
        <a:xfrm>
          <a:off x="8077200" y="11197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13</xdr:col>
      <xdr:colOff>304800</xdr:colOff>
      <xdr:row>612</xdr:row>
      <xdr:rowOff>121920</xdr:rowOff>
    </xdr:from>
    <xdr:ext cx="184731" cy="264560"/>
    <xdr:sp macro="" textlink="">
      <xdr:nvSpPr>
        <xdr:cNvPr id="51" name="textruta 50">
          <a:extLst>
            <a:ext uri="{FF2B5EF4-FFF2-40B4-BE49-F238E27FC236}">
              <a16:creationId xmlns:a16="http://schemas.microsoft.com/office/drawing/2014/main" id="{45527F7B-DB34-419E-869F-693FE32A3841}"/>
            </a:ext>
          </a:extLst>
        </xdr:cNvPr>
        <xdr:cNvSpPr txBox="1"/>
      </xdr:nvSpPr>
      <xdr:spPr>
        <a:xfrm>
          <a:off x="8229600" y="11212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13</xdr:col>
      <xdr:colOff>457200</xdr:colOff>
      <xdr:row>613</xdr:row>
      <xdr:rowOff>91440</xdr:rowOff>
    </xdr:from>
    <xdr:ext cx="184731" cy="264560"/>
    <xdr:sp macro="" textlink="">
      <xdr:nvSpPr>
        <xdr:cNvPr id="52" name="textruta 51">
          <a:extLst>
            <a:ext uri="{FF2B5EF4-FFF2-40B4-BE49-F238E27FC236}">
              <a16:creationId xmlns:a16="http://schemas.microsoft.com/office/drawing/2014/main" id="{8C209929-837F-4229-BE49-71E65287D934}"/>
            </a:ext>
          </a:extLst>
        </xdr:cNvPr>
        <xdr:cNvSpPr txBox="1"/>
      </xdr:nvSpPr>
      <xdr:spPr>
        <a:xfrm>
          <a:off x="8382000" y="1122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14</xdr:col>
      <xdr:colOff>0</xdr:colOff>
      <xdr:row>614</xdr:row>
      <xdr:rowOff>60960</xdr:rowOff>
    </xdr:from>
    <xdr:ext cx="184731" cy="264560"/>
    <xdr:sp macro="" textlink="">
      <xdr:nvSpPr>
        <xdr:cNvPr id="53" name="textruta 52">
          <a:extLst>
            <a:ext uri="{FF2B5EF4-FFF2-40B4-BE49-F238E27FC236}">
              <a16:creationId xmlns:a16="http://schemas.microsoft.com/office/drawing/2014/main" id="{6B6687D1-CB6A-4AB2-BC4E-62797DB3ED11}"/>
            </a:ext>
          </a:extLst>
        </xdr:cNvPr>
        <xdr:cNvSpPr txBox="1"/>
      </xdr:nvSpPr>
      <xdr:spPr>
        <a:xfrm>
          <a:off x="8534400" y="11243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14</xdr:col>
      <xdr:colOff>152400</xdr:colOff>
      <xdr:row>615</xdr:row>
      <xdr:rowOff>30480</xdr:rowOff>
    </xdr:from>
    <xdr:ext cx="184731" cy="264560"/>
    <xdr:sp macro="" textlink="">
      <xdr:nvSpPr>
        <xdr:cNvPr id="54" name="textruta 53">
          <a:extLst>
            <a:ext uri="{FF2B5EF4-FFF2-40B4-BE49-F238E27FC236}">
              <a16:creationId xmlns:a16="http://schemas.microsoft.com/office/drawing/2014/main" id="{12C05515-E20F-46BE-BB4F-203D824FE2DB}"/>
            </a:ext>
          </a:extLst>
        </xdr:cNvPr>
        <xdr:cNvSpPr txBox="1"/>
      </xdr:nvSpPr>
      <xdr:spPr>
        <a:xfrm>
          <a:off x="8686800" y="11258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14</xdr:col>
      <xdr:colOff>304800</xdr:colOff>
      <xdr:row>616</xdr:row>
      <xdr:rowOff>0</xdr:rowOff>
    </xdr:from>
    <xdr:ext cx="184731" cy="264560"/>
    <xdr:sp macro="" textlink="">
      <xdr:nvSpPr>
        <xdr:cNvPr id="55" name="textruta 54">
          <a:extLst>
            <a:ext uri="{FF2B5EF4-FFF2-40B4-BE49-F238E27FC236}">
              <a16:creationId xmlns:a16="http://schemas.microsoft.com/office/drawing/2014/main" id="{8BCBB2C2-20F6-4C26-AE3C-680CFB31A299}"/>
            </a:ext>
          </a:extLst>
        </xdr:cNvPr>
        <xdr:cNvSpPr txBox="1"/>
      </xdr:nvSpPr>
      <xdr:spPr>
        <a:xfrm>
          <a:off x="8839200" y="11273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14</xdr:col>
      <xdr:colOff>457200</xdr:colOff>
      <xdr:row>616</xdr:row>
      <xdr:rowOff>152400</xdr:rowOff>
    </xdr:from>
    <xdr:ext cx="184731" cy="264560"/>
    <xdr:sp macro="" textlink="">
      <xdr:nvSpPr>
        <xdr:cNvPr id="56" name="textruta 55">
          <a:extLst>
            <a:ext uri="{FF2B5EF4-FFF2-40B4-BE49-F238E27FC236}">
              <a16:creationId xmlns:a16="http://schemas.microsoft.com/office/drawing/2014/main" id="{E8EE3671-0067-453C-9461-BCB592157D01}"/>
            </a:ext>
          </a:extLst>
        </xdr:cNvPr>
        <xdr:cNvSpPr txBox="1"/>
      </xdr:nvSpPr>
      <xdr:spPr>
        <a:xfrm>
          <a:off x="8991600" y="11289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15</xdr:col>
      <xdr:colOff>0</xdr:colOff>
      <xdr:row>617</xdr:row>
      <xdr:rowOff>121920</xdr:rowOff>
    </xdr:from>
    <xdr:ext cx="184731" cy="264560"/>
    <xdr:sp macro="" textlink="">
      <xdr:nvSpPr>
        <xdr:cNvPr id="57" name="textruta 56">
          <a:extLst>
            <a:ext uri="{FF2B5EF4-FFF2-40B4-BE49-F238E27FC236}">
              <a16:creationId xmlns:a16="http://schemas.microsoft.com/office/drawing/2014/main" id="{C7AA8781-7C8C-45AC-A62E-6ADB1631DB8A}"/>
            </a:ext>
          </a:extLst>
        </xdr:cNvPr>
        <xdr:cNvSpPr txBox="1"/>
      </xdr:nvSpPr>
      <xdr:spPr>
        <a:xfrm>
          <a:off x="9144000" y="11304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15</xdr:col>
      <xdr:colOff>152400</xdr:colOff>
      <xdr:row>618</xdr:row>
      <xdr:rowOff>91440</xdr:rowOff>
    </xdr:from>
    <xdr:ext cx="184731" cy="264560"/>
    <xdr:sp macro="" textlink="">
      <xdr:nvSpPr>
        <xdr:cNvPr id="58" name="textruta 57">
          <a:extLst>
            <a:ext uri="{FF2B5EF4-FFF2-40B4-BE49-F238E27FC236}">
              <a16:creationId xmlns:a16="http://schemas.microsoft.com/office/drawing/2014/main" id="{904F4F3F-4019-4859-AFE5-A0E1BB1F5DD7}"/>
            </a:ext>
          </a:extLst>
        </xdr:cNvPr>
        <xdr:cNvSpPr txBox="1"/>
      </xdr:nvSpPr>
      <xdr:spPr>
        <a:xfrm>
          <a:off x="9296400" y="11319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15</xdr:col>
      <xdr:colOff>304800</xdr:colOff>
      <xdr:row>619</xdr:row>
      <xdr:rowOff>60960</xdr:rowOff>
    </xdr:from>
    <xdr:ext cx="184731" cy="264560"/>
    <xdr:sp macro="" textlink="">
      <xdr:nvSpPr>
        <xdr:cNvPr id="59" name="textruta 58">
          <a:extLst>
            <a:ext uri="{FF2B5EF4-FFF2-40B4-BE49-F238E27FC236}">
              <a16:creationId xmlns:a16="http://schemas.microsoft.com/office/drawing/2014/main" id="{FD95CCED-5C51-42DD-AE5F-076EB6FCF8D1}"/>
            </a:ext>
          </a:extLst>
        </xdr:cNvPr>
        <xdr:cNvSpPr txBox="1"/>
      </xdr:nvSpPr>
      <xdr:spPr>
        <a:xfrm>
          <a:off x="9448800" y="11334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15</xdr:col>
      <xdr:colOff>457200</xdr:colOff>
      <xdr:row>620</xdr:row>
      <xdr:rowOff>30480</xdr:rowOff>
    </xdr:from>
    <xdr:ext cx="184731" cy="264560"/>
    <xdr:sp macro="" textlink="">
      <xdr:nvSpPr>
        <xdr:cNvPr id="60" name="textruta 59">
          <a:extLst>
            <a:ext uri="{FF2B5EF4-FFF2-40B4-BE49-F238E27FC236}">
              <a16:creationId xmlns:a16="http://schemas.microsoft.com/office/drawing/2014/main" id="{C360BBB6-FB7A-4A10-80B1-84A9C715134A}"/>
            </a:ext>
          </a:extLst>
        </xdr:cNvPr>
        <xdr:cNvSpPr txBox="1"/>
      </xdr:nvSpPr>
      <xdr:spPr>
        <a:xfrm>
          <a:off x="9601200" y="11349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16</xdr:col>
      <xdr:colOff>0</xdr:colOff>
      <xdr:row>621</xdr:row>
      <xdr:rowOff>0</xdr:rowOff>
    </xdr:from>
    <xdr:ext cx="184731" cy="264560"/>
    <xdr:sp macro="" textlink="">
      <xdr:nvSpPr>
        <xdr:cNvPr id="61" name="textruta 60">
          <a:extLst>
            <a:ext uri="{FF2B5EF4-FFF2-40B4-BE49-F238E27FC236}">
              <a16:creationId xmlns:a16="http://schemas.microsoft.com/office/drawing/2014/main" id="{C2502F74-845C-439D-A6F3-839C9910A932}"/>
            </a:ext>
          </a:extLst>
        </xdr:cNvPr>
        <xdr:cNvSpPr txBox="1"/>
      </xdr:nvSpPr>
      <xdr:spPr>
        <a:xfrm>
          <a:off x="9753600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16</xdr:col>
      <xdr:colOff>152400</xdr:colOff>
      <xdr:row>621</xdr:row>
      <xdr:rowOff>152400</xdr:rowOff>
    </xdr:from>
    <xdr:ext cx="184731" cy="264560"/>
    <xdr:sp macro="" textlink="">
      <xdr:nvSpPr>
        <xdr:cNvPr id="62" name="textruta 61">
          <a:extLst>
            <a:ext uri="{FF2B5EF4-FFF2-40B4-BE49-F238E27FC236}">
              <a16:creationId xmlns:a16="http://schemas.microsoft.com/office/drawing/2014/main" id="{862B911B-0AF3-4142-BA55-D045AC42DCE1}"/>
            </a:ext>
          </a:extLst>
        </xdr:cNvPr>
        <xdr:cNvSpPr txBox="1"/>
      </xdr:nvSpPr>
      <xdr:spPr>
        <a:xfrm>
          <a:off x="9906000" y="11380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16</xdr:col>
      <xdr:colOff>304800</xdr:colOff>
      <xdr:row>622</xdr:row>
      <xdr:rowOff>121920</xdr:rowOff>
    </xdr:from>
    <xdr:ext cx="184731" cy="264560"/>
    <xdr:sp macro="" textlink="">
      <xdr:nvSpPr>
        <xdr:cNvPr id="63" name="textruta 62">
          <a:extLst>
            <a:ext uri="{FF2B5EF4-FFF2-40B4-BE49-F238E27FC236}">
              <a16:creationId xmlns:a16="http://schemas.microsoft.com/office/drawing/2014/main" id="{72793098-0E6B-4CEA-91F2-592E0583997F}"/>
            </a:ext>
          </a:extLst>
        </xdr:cNvPr>
        <xdr:cNvSpPr txBox="1"/>
      </xdr:nvSpPr>
      <xdr:spPr>
        <a:xfrm>
          <a:off x="10058400" y="11395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16</xdr:col>
      <xdr:colOff>457200</xdr:colOff>
      <xdr:row>623</xdr:row>
      <xdr:rowOff>91440</xdr:rowOff>
    </xdr:from>
    <xdr:ext cx="184731" cy="264560"/>
    <xdr:sp macro="" textlink="">
      <xdr:nvSpPr>
        <xdr:cNvPr id="64" name="textruta 63">
          <a:extLst>
            <a:ext uri="{FF2B5EF4-FFF2-40B4-BE49-F238E27FC236}">
              <a16:creationId xmlns:a16="http://schemas.microsoft.com/office/drawing/2014/main" id="{8A25247C-9730-4BDC-BC49-539096878973}"/>
            </a:ext>
          </a:extLst>
        </xdr:cNvPr>
        <xdr:cNvSpPr txBox="1"/>
      </xdr:nvSpPr>
      <xdr:spPr>
        <a:xfrm>
          <a:off x="10210800" y="11410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17</xdr:col>
      <xdr:colOff>0</xdr:colOff>
      <xdr:row>624</xdr:row>
      <xdr:rowOff>60960</xdr:rowOff>
    </xdr:from>
    <xdr:ext cx="184731" cy="264560"/>
    <xdr:sp macro="" textlink="">
      <xdr:nvSpPr>
        <xdr:cNvPr id="65" name="textruta 64">
          <a:extLst>
            <a:ext uri="{FF2B5EF4-FFF2-40B4-BE49-F238E27FC236}">
              <a16:creationId xmlns:a16="http://schemas.microsoft.com/office/drawing/2014/main" id="{8309517D-C22C-44B9-B01B-F697192A0901}"/>
            </a:ext>
          </a:extLst>
        </xdr:cNvPr>
        <xdr:cNvSpPr txBox="1"/>
      </xdr:nvSpPr>
      <xdr:spPr>
        <a:xfrm>
          <a:off x="10363200" y="114261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17</xdr:col>
      <xdr:colOff>152400</xdr:colOff>
      <xdr:row>625</xdr:row>
      <xdr:rowOff>30480</xdr:rowOff>
    </xdr:from>
    <xdr:ext cx="184731" cy="264560"/>
    <xdr:sp macro="" textlink="">
      <xdr:nvSpPr>
        <xdr:cNvPr id="66" name="textruta 65">
          <a:extLst>
            <a:ext uri="{FF2B5EF4-FFF2-40B4-BE49-F238E27FC236}">
              <a16:creationId xmlns:a16="http://schemas.microsoft.com/office/drawing/2014/main" id="{A0F4A351-1910-4FE6-86E3-CAE66E6399A5}"/>
            </a:ext>
          </a:extLst>
        </xdr:cNvPr>
        <xdr:cNvSpPr txBox="1"/>
      </xdr:nvSpPr>
      <xdr:spPr>
        <a:xfrm>
          <a:off x="10515600" y="114414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17</xdr:col>
      <xdr:colOff>304800</xdr:colOff>
      <xdr:row>626</xdr:row>
      <xdr:rowOff>0</xdr:rowOff>
    </xdr:from>
    <xdr:ext cx="184731" cy="264560"/>
    <xdr:sp macro="" textlink="">
      <xdr:nvSpPr>
        <xdr:cNvPr id="67" name="textruta 66">
          <a:extLst>
            <a:ext uri="{FF2B5EF4-FFF2-40B4-BE49-F238E27FC236}">
              <a16:creationId xmlns:a16="http://schemas.microsoft.com/office/drawing/2014/main" id="{57976BE4-73F3-4C1F-863B-C815E3108639}"/>
            </a:ext>
          </a:extLst>
        </xdr:cNvPr>
        <xdr:cNvSpPr txBox="1"/>
      </xdr:nvSpPr>
      <xdr:spPr>
        <a:xfrm>
          <a:off x="10668000" y="11456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17</xdr:col>
      <xdr:colOff>457200</xdr:colOff>
      <xdr:row>626</xdr:row>
      <xdr:rowOff>152400</xdr:rowOff>
    </xdr:from>
    <xdr:ext cx="184731" cy="264560"/>
    <xdr:sp macro="" textlink="">
      <xdr:nvSpPr>
        <xdr:cNvPr id="68" name="textruta 67">
          <a:extLst>
            <a:ext uri="{FF2B5EF4-FFF2-40B4-BE49-F238E27FC236}">
              <a16:creationId xmlns:a16="http://schemas.microsoft.com/office/drawing/2014/main" id="{A1CDDC33-82F4-47B5-A868-A66E4FCADE9B}"/>
            </a:ext>
          </a:extLst>
        </xdr:cNvPr>
        <xdr:cNvSpPr txBox="1"/>
      </xdr:nvSpPr>
      <xdr:spPr>
        <a:xfrm>
          <a:off x="10820400" y="11471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18</xdr:col>
      <xdr:colOff>0</xdr:colOff>
      <xdr:row>627</xdr:row>
      <xdr:rowOff>121920</xdr:rowOff>
    </xdr:from>
    <xdr:ext cx="184731" cy="264560"/>
    <xdr:sp macro="" textlink="">
      <xdr:nvSpPr>
        <xdr:cNvPr id="69" name="textruta 68">
          <a:extLst>
            <a:ext uri="{FF2B5EF4-FFF2-40B4-BE49-F238E27FC236}">
              <a16:creationId xmlns:a16="http://schemas.microsoft.com/office/drawing/2014/main" id="{806A74C0-DADD-46AA-973B-7155A9927A00}"/>
            </a:ext>
          </a:extLst>
        </xdr:cNvPr>
        <xdr:cNvSpPr txBox="1"/>
      </xdr:nvSpPr>
      <xdr:spPr>
        <a:xfrm>
          <a:off x="10972800" y="1148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18</xdr:col>
      <xdr:colOff>152400</xdr:colOff>
      <xdr:row>628</xdr:row>
      <xdr:rowOff>91440</xdr:rowOff>
    </xdr:from>
    <xdr:ext cx="184731" cy="264560"/>
    <xdr:sp macro="" textlink="">
      <xdr:nvSpPr>
        <xdr:cNvPr id="70" name="textruta 69">
          <a:extLst>
            <a:ext uri="{FF2B5EF4-FFF2-40B4-BE49-F238E27FC236}">
              <a16:creationId xmlns:a16="http://schemas.microsoft.com/office/drawing/2014/main" id="{DAE81460-2FAA-4D45-B277-696564E905B6}"/>
            </a:ext>
          </a:extLst>
        </xdr:cNvPr>
        <xdr:cNvSpPr txBox="1"/>
      </xdr:nvSpPr>
      <xdr:spPr>
        <a:xfrm>
          <a:off x="11125200" y="1150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18</xdr:col>
      <xdr:colOff>304800</xdr:colOff>
      <xdr:row>629</xdr:row>
      <xdr:rowOff>60960</xdr:rowOff>
    </xdr:from>
    <xdr:ext cx="184731" cy="264560"/>
    <xdr:sp macro="" textlink="">
      <xdr:nvSpPr>
        <xdr:cNvPr id="71" name="textruta 70">
          <a:extLst>
            <a:ext uri="{FF2B5EF4-FFF2-40B4-BE49-F238E27FC236}">
              <a16:creationId xmlns:a16="http://schemas.microsoft.com/office/drawing/2014/main" id="{FF592D0E-199F-4364-A8B7-00EF9AFE769A}"/>
            </a:ext>
          </a:extLst>
        </xdr:cNvPr>
        <xdr:cNvSpPr txBox="1"/>
      </xdr:nvSpPr>
      <xdr:spPr>
        <a:xfrm>
          <a:off x="11277600" y="1151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18</xdr:col>
      <xdr:colOff>457200</xdr:colOff>
      <xdr:row>630</xdr:row>
      <xdr:rowOff>30480</xdr:rowOff>
    </xdr:from>
    <xdr:ext cx="184731" cy="264560"/>
    <xdr:sp macro="" textlink="">
      <xdr:nvSpPr>
        <xdr:cNvPr id="72" name="textruta 71">
          <a:extLst>
            <a:ext uri="{FF2B5EF4-FFF2-40B4-BE49-F238E27FC236}">
              <a16:creationId xmlns:a16="http://schemas.microsoft.com/office/drawing/2014/main" id="{EC3543A9-1555-4CE4-81A2-538BD0B8D434}"/>
            </a:ext>
          </a:extLst>
        </xdr:cNvPr>
        <xdr:cNvSpPr txBox="1"/>
      </xdr:nvSpPr>
      <xdr:spPr>
        <a:xfrm>
          <a:off x="11430000" y="1153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19</xdr:col>
      <xdr:colOff>0</xdr:colOff>
      <xdr:row>631</xdr:row>
      <xdr:rowOff>0</xdr:rowOff>
    </xdr:from>
    <xdr:ext cx="184731" cy="264560"/>
    <xdr:sp macro="" textlink="">
      <xdr:nvSpPr>
        <xdr:cNvPr id="73" name="textruta 72">
          <a:extLst>
            <a:ext uri="{FF2B5EF4-FFF2-40B4-BE49-F238E27FC236}">
              <a16:creationId xmlns:a16="http://schemas.microsoft.com/office/drawing/2014/main" id="{46E73F7E-F82B-4E6F-B04B-A84A4C75569E}"/>
            </a:ext>
          </a:extLst>
        </xdr:cNvPr>
        <xdr:cNvSpPr txBox="1"/>
      </xdr:nvSpPr>
      <xdr:spPr>
        <a:xfrm>
          <a:off x="11582400" y="11548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19</xdr:col>
      <xdr:colOff>152400</xdr:colOff>
      <xdr:row>631</xdr:row>
      <xdr:rowOff>152400</xdr:rowOff>
    </xdr:from>
    <xdr:ext cx="184731" cy="264560"/>
    <xdr:sp macro="" textlink="">
      <xdr:nvSpPr>
        <xdr:cNvPr id="74" name="textruta 73">
          <a:extLst>
            <a:ext uri="{FF2B5EF4-FFF2-40B4-BE49-F238E27FC236}">
              <a16:creationId xmlns:a16="http://schemas.microsoft.com/office/drawing/2014/main" id="{D2BBBAF2-C601-4893-BEF0-08289DF3C769}"/>
            </a:ext>
          </a:extLst>
        </xdr:cNvPr>
        <xdr:cNvSpPr txBox="1"/>
      </xdr:nvSpPr>
      <xdr:spPr>
        <a:xfrm>
          <a:off x="11734800" y="1156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19</xdr:col>
      <xdr:colOff>304800</xdr:colOff>
      <xdr:row>632</xdr:row>
      <xdr:rowOff>121920</xdr:rowOff>
    </xdr:from>
    <xdr:ext cx="184731" cy="264560"/>
    <xdr:sp macro="" textlink="">
      <xdr:nvSpPr>
        <xdr:cNvPr id="75" name="textruta 74">
          <a:extLst>
            <a:ext uri="{FF2B5EF4-FFF2-40B4-BE49-F238E27FC236}">
              <a16:creationId xmlns:a16="http://schemas.microsoft.com/office/drawing/2014/main" id="{3CBA1E77-1B10-4A7E-8208-DE74CEEC3034}"/>
            </a:ext>
          </a:extLst>
        </xdr:cNvPr>
        <xdr:cNvSpPr txBox="1"/>
      </xdr:nvSpPr>
      <xdr:spPr>
        <a:xfrm>
          <a:off x="11887200" y="1157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19</xdr:col>
      <xdr:colOff>457200</xdr:colOff>
      <xdr:row>633</xdr:row>
      <xdr:rowOff>91440</xdr:rowOff>
    </xdr:from>
    <xdr:ext cx="184731" cy="264560"/>
    <xdr:sp macro="" textlink="">
      <xdr:nvSpPr>
        <xdr:cNvPr id="76" name="textruta 75">
          <a:extLst>
            <a:ext uri="{FF2B5EF4-FFF2-40B4-BE49-F238E27FC236}">
              <a16:creationId xmlns:a16="http://schemas.microsoft.com/office/drawing/2014/main" id="{E10149B1-F039-4BC4-AE8F-0DC7226DCB75}"/>
            </a:ext>
          </a:extLst>
        </xdr:cNvPr>
        <xdr:cNvSpPr txBox="1"/>
      </xdr:nvSpPr>
      <xdr:spPr>
        <a:xfrm>
          <a:off x="12039600" y="11593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20</xdr:col>
      <xdr:colOff>0</xdr:colOff>
      <xdr:row>634</xdr:row>
      <xdr:rowOff>60960</xdr:rowOff>
    </xdr:from>
    <xdr:ext cx="184731" cy="264560"/>
    <xdr:sp macro="" textlink="">
      <xdr:nvSpPr>
        <xdr:cNvPr id="77" name="textruta 76">
          <a:extLst>
            <a:ext uri="{FF2B5EF4-FFF2-40B4-BE49-F238E27FC236}">
              <a16:creationId xmlns:a16="http://schemas.microsoft.com/office/drawing/2014/main" id="{C188093C-0539-4B49-A965-B905921210A0}"/>
            </a:ext>
          </a:extLst>
        </xdr:cNvPr>
        <xdr:cNvSpPr txBox="1"/>
      </xdr:nvSpPr>
      <xdr:spPr>
        <a:xfrm>
          <a:off x="12192000" y="11609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20</xdr:col>
      <xdr:colOff>152400</xdr:colOff>
      <xdr:row>635</xdr:row>
      <xdr:rowOff>30480</xdr:rowOff>
    </xdr:from>
    <xdr:ext cx="184731" cy="264560"/>
    <xdr:sp macro="" textlink="">
      <xdr:nvSpPr>
        <xdr:cNvPr id="78" name="textruta 77">
          <a:extLst>
            <a:ext uri="{FF2B5EF4-FFF2-40B4-BE49-F238E27FC236}">
              <a16:creationId xmlns:a16="http://schemas.microsoft.com/office/drawing/2014/main" id="{01DC7D55-9B73-41A9-83CB-9120928FBC49}"/>
            </a:ext>
          </a:extLst>
        </xdr:cNvPr>
        <xdr:cNvSpPr txBox="1"/>
      </xdr:nvSpPr>
      <xdr:spPr>
        <a:xfrm>
          <a:off x="12344400" y="11624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20</xdr:col>
      <xdr:colOff>304800</xdr:colOff>
      <xdr:row>636</xdr:row>
      <xdr:rowOff>0</xdr:rowOff>
    </xdr:from>
    <xdr:ext cx="184731" cy="264560"/>
    <xdr:sp macro="" textlink="">
      <xdr:nvSpPr>
        <xdr:cNvPr id="79" name="textruta 78">
          <a:extLst>
            <a:ext uri="{FF2B5EF4-FFF2-40B4-BE49-F238E27FC236}">
              <a16:creationId xmlns:a16="http://schemas.microsoft.com/office/drawing/2014/main" id="{E9FA9737-7CB0-41FE-90B2-DF65E8ED3769}"/>
            </a:ext>
          </a:extLst>
        </xdr:cNvPr>
        <xdr:cNvSpPr txBox="1"/>
      </xdr:nvSpPr>
      <xdr:spPr>
        <a:xfrm>
          <a:off x="12496800" y="11639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20</xdr:col>
      <xdr:colOff>457200</xdr:colOff>
      <xdr:row>636</xdr:row>
      <xdr:rowOff>152400</xdr:rowOff>
    </xdr:from>
    <xdr:ext cx="184731" cy="264560"/>
    <xdr:sp macro="" textlink="">
      <xdr:nvSpPr>
        <xdr:cNvPr id="80" name="textruta 79">
          <a:extLst>
            <a:ext uri="{FF2B5EF4-FFF2-40B4-BE49-F238E27FC236}">
              <a16:creationId xmlns:a16="http://schemas.microsoft.com/office/drawing/2014/main" id="{E128201D-5BEE-4EB9-8DE2-EABF57AD513F}"/>
            </a:ext>
          </a:extLst>
        </xdr:cNvPr>
        <xdr:cNvSpPr txBox="1"/>
      </xdr:nvSpPr>
      <xdr:spPr>
        <a:xfrm>
          <a:off x="12649200" y="11654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21</xdr:col>
      <xdr:colOff>0</xdr:colOff>
      <xdr:row>637</xdr:row>
      <xdr:rowOff>121920</xdr:rowOff>
    </xdr:from>
    <xdr:ext cx="184731" cy="264560"/>
    <xdr:sp macro="" textlink="">
      <xdr:nvSpPr>
        <xdr:cNvPr id="81" name="textruta 80">
          <a:extLst>
            <a:ext uri="{FF2B5EF4-FFF2-40B4-BE49-F238E27FC236}">
              <a16:creationId xmlns:a16="http://schemas.microsoft.com/office/drawing/2014/main" id="{FE8E9867-F99E-4E18-BDD1-09B8A772F276}"/>
            </a:ext>
          </a:extLst>
        </xdr:cNvPr>
        <xdr:cNvSpPr txBox="1"/>
      </xdr:nvSpPr>
      <xdr:spPr>
        <a:xfrm>
          <a:off x="12801600" y="11670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21</xdr:col>
      <xdr:colOff>152400</xdr:colOff>
      <xdr:row>638</xdr:row>
      <xdr:rowOff>91440</xdr:rowOff>
    </xdr:from>
    <xdr:ext cx="184731" cy="264560"/>
    <xdr:sp macro="" textlink="">
      <xdr:nvSpPr>
        <xdr:cNvPr id="82" name="textruta 81">
          <a:extLst>
            <a:ext uri="{FF2B5EF4-FFF2-40B4-BE49-F238E27FC236}">
              <a16:creationId xmlns:a16="http://schemas.microsoft.com/office/drawing/2014/main" id="{98B8D3BF-33E3-4B1D-A10F-8EA701AF3335}"/>
            </a:ext>
          </a:extLst>
        </xdr:cNvPr>
        <xdr:cNvSpPr txBox="1"/>
      </xdr:nvSpPr>
      <xdr:spPr>
        <a:xfrm>
          <a:off x="12954000" y="11685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21</xdr:col>
      <xdr:colOff>304800</xdr:colOff>
      <xdr:row>639</xdr:row>
      <xdr:rowOff>60960</xdr:rowOff>
    </xdr:from>
    <xdr:ext cx="184731" cy="264560"/>
    <xdr:sp macro="" textlink="">
      <xdr:nvSpPr>
        <xdr:cNvPr id="83" name="textruta 82">
          <a:extLst>
            <a:ext uri="{FF2B5EF4-FFF2-40B4-BE49-F238E27FC236}">
              <a16:creationId xmlns:a16="http://schemas.microsoft.com/office/drawing/2014/main" id="{F9A6D91C-12EF-4D1F-8F7A-BD24E8332623}"/>
            </a:ext>
          </a:extLst>
        </xdr:cNvPr>
        <xdr:cNvSpPr txBox="1"/>
      </xdr:nvSpPr>
      <xdr:spPr>
        <a:xfrm>
          <a:off x="13106400" y="1170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21</xdr:col>
      <xdr:colOff>457200</xdr:colOff>
      <xdr:row>640</xdr:row>
      <xdr:rowOff>30480</xdr:rowOff>
    </xdr:from>
    <xdr:ext cx="184731" cy="264560"/>
    <xdr:sp macro="" textlink="">
      <xdr:nvSpPr>
        <xdr:cNvPr id="84" name="textruta 83">
          <a:extLst>
            <a:ext uri="{FF2B5EF4-FFF2-40B4-BE49-F238E27FC236}">
              <a16:creationId xmlns:a16="http://schemas.microsoft.com/office/drawing/2014/main" id="{62BCC7BA-E97C-415E-8768-E7DD63087AF0}"/>
            </a:ext>
          </a:extLst>
        </xdr:cNvPr>
        <xdr:cNvSpPr txBox="1"/>
      </xdr:nvSpPr>
      <xdr:spPr>
        <a:xfrm>
          <a:off x="13258800" y="1171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22</xdr:col>
      <xdr:colOff>0</xdr:colOff>
      <xdr:row>641</xdr:row>
      <xdr:rowOff>0</xdr:rowOff>
    </xdr:from>
    <xdr:ext cx="184731" cy="264560"/>
    <xdr:sp macro="" textlink="">
      <xdr:nvSpPr>
        <xdr:cNvPr id="85" name="textruta 84">
          <a:extLst>
            <a:ext uri="{FF2B5EF4-FFF2-40B4-BE49-F238E27FC236}">
              <a16:creationId xmlns:a16="http://schemas.microsoft.com/office/drawing/2014/main" id="{69BF15BD-512F-4F2C-948F-C2344BFAF108}"/>
            </a:ext>
          </a:extLst>
        </xdr:cNvPr>
        <xdr:cNvSpPr txBox="1"/>
      </xdr:nvSpPr>
      <xdr:spPr>
        <a:xfrm>
          <a:off x="13411200" y="1173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22</xdr:col>
      <xdr:colOff>152400</xdr:colOff>
      <xdr:row>641</xdr:row>
      <xdr:rowOff>152400</xdr:rowOff>
    </xdr:from>
    <xdr:ext cx="184731" cy="264560"/>
    <xdr:sp macro="" textlink="">
      <xdr:nvSpPr>
        <xdr:cNvPr id="86" name="textruta 85">
          <a:extLst>
            <a:ext uri="{FF2B5EF4-FFF2-40B4-BE49-F238E27FC236}">
              <a16:creationId xmlns:a16="http://schemas.microsoft.com/office/drawing/2014/main" id="{EA86FEE9-4AA7-4EEA-B2A7-51C59483CB57}"/>
            </a:ext>
          </a:extLst>
        </xdr:cNvPr>
        <xdr:cNvSpPr txBox="1"/>
      </xdr:nvSpPr>
      <xdr:spPr>
        <a:xfrm>
          <a:off x="13563600" y="1174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22</xdr:col>
      <xdr:colOff>304800</xdr:colOff>
      <xdr:row>642</xdr:row>
      <xdr:rowOff>121920</xdr:rowOff>
    </xdr:from>
    <xdr:ext cx="184731" cy="264560"/>
    <xdr:sp macro="" textlink="">
      <xdr:nvSpPr>
        <xdr:cNvPr id="87" name="textruta 86">
          <a:extLst>
            <a:ext uri="{FF2B5EF4-FFF2-40B4-BE49-F238E27FC236}">
              <a16:creationId xmlns:a16="http://schemas.microsoft.com/office/drawing/2014/main" id="{1D126629-3283-4235-B281-B17DF72D35B2}"/>
            </a:ext>
          </a:extLst>
        </xdr:cNvPr>
        <xdr:cNvSpPr txBox="1"/>
      </xdr:nvSpPr>
      <xdr:spPr>
        <a:xfrm>
          <a:off x="13716000" y="1176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22</xdr:col>
      <xdr:colOff>457200</xdr:colOff>
      <xdr:row>643</xdr:row>
      <xdr:rowOff>91440</xdr:rowOff>
    </xdr:from>
    <xdr:ext cx="184731" cy="264560"/>
    <xdr:sp macro="" textlink="">
      <xdr:nvSpPr>
        <xdr:cNvPr id="88" name="textruta 87">
          <a:extLst>
            <a:ext uri="{FF2B5EF4-FFF2-40B4-BE49-F238E27FC236}">
              <a16:creationId xmlns:a16="http://schemas.microsoft.com/office/drawing/2014/main" id="{ECC8C00F-37AC-48DD-80FE-0A386A30A463}"/>
            </a:ext>
          </a:extLst>
        </xdr:cNvPr>
        <xdr:cNvSpPr txBox="1"/>
      </xdr:nvSpPr>
      <xdr:spPr>
        <a:xfrm>
          <a:off x="13868400" y="1177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23</xdr:col>
      <xdr:colOff>0</xdr:colOff>
      <xdr:row>644</xdr:row>
      <xdr:rowOff>60960</xdr:rowOff>
    </xdr:from>
    <xdr:ext cx="184731" cy="264560"/>
    <xdr:sp macro="" textlink="">
      <xdr:nvSpPr>
        <xdr:cNvPr id="89" name="textruta 88">
          <a:extLst>
            <a:ext uri="{FF2B5EF4-FFF2-40B4-BE49-F238E27FC236}">
              <a16:creationId xmlns:a16="http://schemas.microsoft.com/office/drawing/2014/main" id="{C9A16D9C-4A9B-4C32-BA03-60E91E329C12}"/>
            </a:ext>
          </a:extLst>
        </xdr:cNvPr>
        <xdr:cNvSpPr txBox="1"/>
      </xdr:nvSpPr>
      <xdr:spPr>
        <a:xfrm>
          <a:off x="14020800" y="11791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23</xdr:col>
      <xdr:colOff>152400</xdr:colOff>
      <xdr:row>645</xdr:row>
      <xdr:rowOff>30480</xdr:rowOff>
    </xdr:from>
    <xdr:ext cx="184731" cy="264560"/>
    <xdr:sp macro="" textlink="">
      <xdr:nvSpPr>
        <xdr:cNvPr id="90" name="textruta 89">
          <a:extLst>
            <a:ext uri="{FF2B5EF4-FFF2-40B4-BE49-F238E27FC236}">
              <a16:creationId xmlns:a16="http://schemas.microsoft.com/office/drawing/2014/main" id="{59D20595-C610-4DCD-A74E-C0A5E189DD90}"/>
            </a:ext>
          </a:extLst>
        </xdr:cNvPr>
        <xdr:cNvSpPr txBox="1"/>
      </xdr:nvSpPr>
      <xdr:spPr>
        <a:xfrm>
          <a:off x="14173200" y="118071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23</xdr:col>
      <xdr:colOff>304800</xdr:colOff>
      <xdr:row>646</xdr:row>
      <xdr:rowOff>0</xdr:rowOff>
    </xdr:from>
    <xdr:ext cx="184731" cy="264560"/>
    <xdr:sp macro="" textlink="">
      <xdr:nvSpPr>
        <xdr:cNvPr id="91" name="textruta 90">
          <a:extLst>
            <a:ext uri="{FF2B5EF4-FFF2-40B4-BE49-F238E27FC236}">
              <a16:creationId xmlns:a16="http://schemas.microsoft.com/office/drawing/2014/main" id="{CBA1997B-0666-43B4-87C4-0C1999921005}"/>
            </a:ext>
          </a:extLst>
        </xdr:cNvPr>
        <xdr:cNvSpPr txBox="1"/>
      </xdr:nvSpPr>
      <xdr:spPr>
        <a:xfrm>
          <a:off x="14325600" y="118224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23</xdr:col>
      <xdr:colOff>457200</xdr:colOff>
      <xdr:row>646</xdr:row>
      <xdr:rowOff>152400</xdr:rowOff>
    </xdr:from>
    <xdr:ext cx="184731" cy="264560"/>
    <xdr:sp macro="" textlink="">
      <xdr:nvSpPr>
        <xdr:cNvPr id="92" name="textruta 91">
          <a:extLst>
            <a:ext uri="{FF2B5EF4-FFF2-40B4-BE49-F238E27FC236}">
              <a16:creationId xmlns:a16="http://schemas.microsoft.com/office/drawing/2014/main" id="{4748EB2F-91EF-4E68-82AD-EF99020A28AB}"/>
            </a:ext>
          </a:extLst>
        </xdr:cNvPr>
        <xdr:cNvSpPr txBox="1"/>
      </xdr:nvSpPr>
      <xdr:spPr>
        <a:xfrm>
          <a:off x="14478000" y="11837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24</xdr:col>
      <xdr:colOff>0</xdr:colOff>
      <xdr:row>647</xdr:row>
      <xdr:rowOff>121920</xdr:rowOff>
    </xdr:from>
    <xdr:ext cx="184731" cy="264560"/>
    <xdr:sp macro="" textlink="">
      <xdr:nvSpPr>
        <xdr:cNvPr id="93" name="textruta 92">
          <a:extLst>
            <a:ext uri="{FF2B5EF4-FFF2-40B4-BE49-F238E27FC236}">
              <a16:creationId xmlns:a16="http://schemas.microsoft.com/office/drawing/2014/main" id="{235E6BF4-F9C9-4D18-ABDC-282EAEEE0174}"/>
            </a:ext>
          </a:extLst>
        </xdr:cNvPr>
        <xdr:cNvSpPr txBox="1"/>
      </xdr:nvSpPr>
      <xdr:spPr>
        <a:xfrm>
          <a:off x="14630400" y="11852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24</xdr:col>
      <xdr:colOff>152400</xdr:colOff>
      <xdr:row>648</xdr:row>
      <xdr:rowOff>91440</xdr:rowOff>
    </xdr:from>
    <xdr:ext cx="184731" cy="264560"/>
    <xdr:sp macro="" textlink="">
      <xdr:nvSpPr>
        <xdr:cNvPr id="94" name="textruta 93">
          <a:extLst>
            <a:ext uri="{FF2B5EF4-FFF2-40B4-BE49-F238E27FC236}">
              <a16:creationId xmlns:a16="http://schemas.microsoft.com/office/drawing/2014/main" id="{FE343184-02A9-4F6C-A42D-C04001092F3C}"/>
            </a:ext>
          </a:extLst>
        </xdr:cNvPr>
        <xdr:cNvSpPr txBox="1"/>
      </xdr:nvSpPr>
      <xdr:spPr>
        <a:xfrm>
          <a:off x="14782800" y="11868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24</xdr:col>
      <xdr:colOff>304800</xdr:colOff>
      <xdr:row>649</xdr:row>
      <xdr:rowOff>60960</xdr:rowOff>
    </xdr:from>
    <xdr:ext cx="184731" cy="264560"/>
    <xdr:sp macro="" textlink="">
      <xdr:nvSpPr>
        <xdr:cNvPr id="95" name="textruta 94">
          <a:extLst>
            <a:ext uri="{FF2B5EF4-FFF2-40B4-BE49-F238E27FC236}">
              <a16:creationId xmlns:a16="http://schemas.microsoft.com/office/drawing/2014/main" id="{8E97AFBC-62FA-4DB8-B550-989FBF9DB7CA}"/>
            </a:ext>
          </a:extLst>
        </xdr:cNvPr>
        <xdr:cNvSpPr txBox="1"/>
      </xdr:nvSpPr>
      <xdr:spPr>
        <a:xfrm>
          <a:off x="14935200" y="11883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24</xdr:col>
      <xdr:colOff>457200</xdr:colOff>
      <xdr:row>650</xdr:row>
      <xdr:rowOff>30480</xdr:rowOff>
    </xdr:from>
    <xdr:ext cx="184731" cy="264560"/>
    <xdr:sp macro="" textlink="">
      <xdr:nvSpPr>
        <xdr:cNvPr id="96" name="textruta 95">
          <a:extLst>
            <a:ext uri="{FF2B5EF4-FFF2-40B4-BE49-F238E27FC236}">
              <a16:creationId xmlns:a16="http://schemas.microsoft.com/office/drawing/2014/main" id="{E25E0238-EF9D-4550-9D02-F5090B13428E}"/>
            </a:ext>
          </a:extLst>
        </xdr:cNvPr>
        <xdr:cNvSpPr txBox="1"/>
      </xdr:nvSpPr>
      <xdr:spPr>
        <a:xfrm>
          <a:off x="15087600" y="11898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25</xdr:col>
      <xdr:colOff>0</xdr:colOff>
      <xdr:row>651</xdr:row>
      <xdr:rowOff>0</xdr:rowOff>
    </xdr:from>
    <xdr:ext cx="184731" cy="264560"/>
    <xdr:sp macro="" textlink="">
      <xdr:nvSpPr>
        <xdr:cNvPr id="97" name="textruta 96">
          <a:extLst>
            <a:ext uri="{FF2B5EF4-FFF2-40B4-BE49-F238E27FC236}">
              <a16:creationId xmlns:a16="http://schemas.microsoft.com/office/drawing/2014/main" id="{51D0D459-DABE-4FDA-BDBF-24EFE8CBB05F}"/>
            </a:ext>
          </a:extLst>
        </xdr:cNvPr>
        <xdr:cNvSpPr txBox="1"/>
      </xdr:nvSpPr>
      <xdr:spPr>
        <a:xfrm>
          <a:off x="15240000" y="11913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25</xdr:col>
      <xdr:colOff>152400</xdr:colOff>
      <xdr:row>651</xdr:row>
      <xdr:rowOff>152400</xdr:rowOff>
    </xdr:from>
    <xdr:ext cx="184731" cy="264560"/>
    <xdr:sp macro="" textlink="">
      <xdr:nvSpPr>
        <xdr:cNvPr id="98" name="textruta 97">
          <a:extLst>
            <a:ext uri="{FF2B5EF4-FFF2-40B4-BE49-F238E27FC236}">
              <a16:creationId xmlns:a16="http://schemas.microsoft.com/office/drawing/2014/main" id="{78E44DC5-8BEE-4C50-811D-9CE98D86C329}"/>
            </a:ext>
          </a:extLst>
        </xdr:cNvPr>
        <xdr:cNvSpPr txBox="1"/>
      </xdr:nvSpPr>
      <xdr:spPr>
        <a:xfrm>
          <a:off x="15392400" y="1192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25</xdr:col>
      <xdr:colOff>304800</xdr:colOff>
      <xdr:row>652</xdr:row>
      <xdr:rowOff>121920</xdr:rowOff>
    </xdr:from>
    <xdr:ext cx="184731" cy="264560"/>
    <xdr:sp macro="" textlink="">
      <xdr:nvSpPr>
        <xdr:cNvPr id="99" name="textruta 98">
          <a:extLst>
            <a:ext uri="{FF2B5EF4-FFF2-40B4-BE49-F238E27FC236}">
              <a16:creationId xmlns:a16="http://schemas.microsoft.com/office/drawing/2014/main" id="{B03C1D21-186B-410C-9EBE-18F3B560FA92}"/>
            </a:ext>
          </a:extLst>
        </xdr:cNvPr>
        <xdr:cNvSpPr txBox="1"/>
      </xdr:nvSpPr>
      <xdr:spPr>
        <a:xfrm>
          <a:off x="15544800" y="11944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25</xdr:col>
      <xdr:colOff>457200</xdr:colOff>
      <xdr:row>653</xdr:row>
      <xdr:rowOff>91440</xdr:rowOff>
    </xdr:from>
    <xdr:ext cx="184731" cy="264560"/>
    <xdr:sp macro="" textlink="">
      <xdr:nvSpPr>
        <xdr:cNvPr id="100" name="textruta 99">
          <a:extLst>
            <a:ext uri="{FF2B5EF4-FFF2-40B4-BE49-F238E27FC236}">
              <a16:creationId xmlns:a16="http://schemas.microsoft.com/office/drawing/2014/main" id="{A6D01838-7220-4CD8-8052-05042A8EAEC1}"/>
            </a:ext>
          </a:extLst>
        </xdr:cNvPr>
        <xdr:cNvSpPr txBox="1"/>
      </xdr:nvSpPr>
      <xdr:spPr>
        <a:xfrm>
          <a:off x="15697200" y="11959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26</xdr:col>
      <xdr:colOff>0</xdr:colOff>
      <xdr:row>654</xdr:row>
      <xdr:rowOff>60960</xdr:rowOff>
    </xdr:from>
    <xdr:ext cx="184731" cy="264560"/>
    <xdr:sp macro="" textlink="">
      <xdr:nvSpPr>
        <xdr:cNvPr id="101" name="textruta 100">
          <a:extLst>
            <a:ext uri="{FF2B5EF4-FFF2-40B4-BE49-F238E27FC236}">
              <a16:creationId xmlns:a16="http://schemas.microsoft.com/office/drawing/2014/main" id="{30C62590-AE1D-4012-B888-21BEE93451C2}"/>
            </a:ext>
          </a:extLst>
        </xdr:cNvPr>
        <xdr:cNvSpPr txBox="1"/>
      </xdr:nvSpPr>
      <xdr:spPr>
        <a:xfrm>
          <a:off x="15849600" y="1197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26</xdr:col>
      <xdr:colOff>152400</xdr:colOff>
      <xdr:row>655</xdr:row>
      <xdr:rowOff>30480</xdr:rowOff>
    </xdr:from>
    <xdr:ext cx="184731" cy="264560"/>
    <xdr:sp macro="" textlink="">
      <xdr:nvSpPr>
        <xdr:cNvPr id="102" name="textruta 101">
          <a:extLst>
            <a:ext uri="{FF2B5EF4-FFF2-40B4-BE49-F238E27FC236}">
              <a16:creationId xmlns:a16="http://schemas.microsoft.com/office/drawing/2014/main" id="{11293CEB-A88E-42CE-BAE9-093194205601}"/>
            </a:ext>
          </a:extLst>
        </xdr:cNvPr>
        <xdr:cNvSpPr txBox="1"/>
      </xdr:nvSpPr>
      <xdr:spPr>
        <a:xfrm>
          <a:off x="16002000" y="1199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26</xdr:col>
      <xdr:colOff>304800</xdr:colOff>
      <xdr:row>656</xdr:row>
      <xdr:rowOff>0</xdr:rowOff>
    </xdr:from>
    <xdr:ext cx="184731" cy="264560"/>
    <xdr:sp macro="" textlink="">
      <xdr:nvSpPr>
        <xdr:cNvPr id="103" name="textruta 102">
          <a:extLst>
            <a:ext uri="{FF2B5EF4-FFF2-40B4-BE49-F238E27FC236}">
              <a16:creationId xmlns:a16="http://schemas.microsoft.com/office/drawing/2014/main" id="{4044089E-FAF1-426D-B261-D381688B37A8}"/>
            </a:ext>
          </a:extLst>
        </xdr:cNvPr>
        <xdr:cNvSpPr txBox="1"/>
      </xdr:nvSpPr>
      <xdr:spPr>
        <a:xfrm>
          <a:off x="16154400" y="12005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26</xdr:col>
      <xdr:colOff>457200</xdr:colOff>
      <xdr:row>656</xdr:row>
      <xdr:rowOff>152400</xdr:rowOff>
    </xdr:from>
    <xdr:ext cx="184731" cy="264560"/>
    <xdr:sp macro="" textlink="">
      <xdr:nvSpPr>
        <xdr:cNvPr id="104" name="textruta 103">
          <a:extLst>
            <a:ext uri="{FF2B5EF4-FFF2-40B4-BE49-F238E27FC236}">
              <a16:creationId xmlns:a16="http://schemas.microsoft.com/office/drawing/2014/main" id="{ED3ADB91-8F38-44AA-BCB4-0F707CB3B02C}"/>
            </a:ext>
          </a:extLst>
        </xdr:cNvPr>
        <xdr:cNvSpPr txBox="1"/>
      </xdr:nvSpPr>
      <xdr:spPr>
        <a:xfrm>
          <a:off x="16306800" y="12020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27</xdr:col>
      <xdr:colOff>0</xdr:colOff>
      <xdr:row>657</xdr:row>
      <xdr:rowOff>121920</xdr:rowOff>
    </xdr:from>
    <xdr:ext cx="184731" cy="264560"/>
    <xdr:sp macro="" textlink="">
      <xdr:nvSpPr>
        <xdr:cNvPr id="105" name="textruta 104">
          <a:extLst>
            <a:ext uri="{FF2B5EF4-FFF2-40B4-BE49-F238E27FC236}">
              <a16:creationId xmlns:a16="http://schemas.microsoft.com/office/drawing/2014/main" id="{C95D6CEA-04BB-4C16-9B55-5BAEEFAE00C3}"/>
            </a:ext>
          </a:extLst>
        </xdr:cNvPr>
        <xdr:cNvSpPr txBox="1"/>
      </xdr:nvSpPr>
      <xdr:spPr>
        <a:xfrm>
          <a:off x="16459200" y="12035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27</xdr:col>
      <xdr:colOff>152400</xdr:colOff>
      <xdr:row>658</xdr:row>
      <xdr:rowOff>91440</xdr:rowOff>
    </xdr:from>
    <xdr:ext cx="184731" cy="264560"/>
    <xdr:sp macro="" textlink="">
      <xdr:nvSpPr>
        <xdr:cNvPr id="106" name="textruta 105">
          <a:extLst>
            <a:ext uri="{FF2B5EF4-FFF2-40B4-BE49-F238E27FC236}">
              <a16:creationId xmlns:a16="http://schemas.microsoft.com/office/drawing/2014/main" id="{D86A251B-C504-4047-8DD0-904026210771}"/>
            </a:ext>
          </a:extLst>
        </xdr:cNvPr>
        <xdr:cNvSpPr txBox="1"/>
      </xdr:nvSpPr>
      <xdr:spPr>
        <a:xfrm>
          <a:off x="16611600" y="12051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27</xdr:col>
      <xdr:colOff>304800</xdr:colOff>
      <xdr:row>659</xdr:row>
      <xdr:rowOff>60960</xdr:rowOff>
    </xdr:from>
    <xdr:ext cx="184731" cy="264560"/>
    <xdr:sp macro="" textlink="">
      <xdr:nvSpPr>
        <xdr:cNvPr id="107" name="textruta 106">
          <a:extLst>
            <a:ext uri="{FF2B5EF4-FFF2-40B4-BE49-F238E27FC236}">
              <a16:creationId xmlns:a16="http://schemas.microsoft.com/office/drawing/2014/main" id="{5102754D-CF48-405E-BDD2-10137B8B2A91}"/>
            </a:ext>
          </a:extLst>
        </xdr:cNvPr>
        <xdr:cNvSpPr txBox="1"/>
      </xdr:nvSpPr>
      <xdr:spPr>
        <a:xfrm>
          <a:off x="16764000" y="12066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27</xdr:col>
      <xdr:colOff>457200</xdr:colOff>
      <xdr:row>660</xdr:row>
      <xdr:rowOff>30480</xdr:rowOff>
    </xdr:from>
    <xdr:ext cx="184731" cy="264560"/>
    <xdr:sp macro="" textlink="">
      <xdr:nvSpPr>
        <xdr:cNvPr id="108" name="textruta 107">
          <a:extLst>
            <a:ext uri="{FF2B5EF4-FFF2-40B4-BE49-F238E27FC236}">
              <a16:creationId xmlns:a16="http://schemas.microsoft.com/office/drawing/2014/main" id="{40869028-36E1-4970-B41A-DD6E5D76C476}"/>
            </a:ext>
          </a:extLst>
        </xdr:cNvPr>
        <xdr:cNvSpPr txBox="1"/>
      </xdr:nvSpPr>
      <xdr:spPr>
        <a:xfrm>
          <a:off x="16916400" y="1208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28</xdr:col>
      <xdr:colOff>0</xdr:colOff>
      <xdr:row>661</xdr:row>
      <xdr:rowOff>0</xdr:rowOff>
    </xdr:from>
    <xdr:ext cx="184731" cy="264560"/>
    <xdr:sp macro="" textlink="">
      <xdr:nvSpPr>
        <xdr:cNvPr id="109" name="textruta 108">
          <a:extLst>
            <a:ext uri="{FF2B5EF4-FFF2-40B4-BE49-F238E27FC236}">
              <a16:creationId xmlns:a16="http://schemas.microsoft.com/office/drawing/2014/main" id="{A6FC5B5E-BEE6-498B-978F-F08F03FD9994}"/>
            </a:ext>
          </a:extLst>
        </xdr:cNvPr>
        <xdr:cNvSpPr txBox="1"/>
      </xdr:nvSpPr>
      <xdr:spPr>
        <a:xfrm>
          <a:off x="17068800" y="1209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28</xdr:col>
      <xdr:colOff>152400</xdr:colOff>
      <xdr:row>661</xdr:row>
      <xdr:rowOff>152400</xdr:rowOff>
    </xdr:from>
    <xdr:ext cx="184731" cy="264560"/>
    <xdr:sp macro="" textlink="">
      <xdr:nvSpPr>
        <xdr:cNvPr id="110" name="textruta 109">
          <a:extLst>
            <a:ext uri="{FF2B5EF4-FFF2-40B4-BE49-F238E27FC236}">
              <a16:creationId xmlns:a16="http://schemas.microsoft.com/office/drawing/2014/main" id="{6D5DC37B-B293-4BEB-892B-C9F1967F1D71}"/>
            </a:ext>
          </a:extLst>
        </xdr:cNvPr>
        <xdr:cNvSpPr txBox="1"/>
      </xdr:nvSpPr>
      <xdr:spPr>
        <a:xfrm>
          <a:off x="17221200" y="12111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28</xdr:col>
      <xdr:colOff>304800</xdr:colOff>
      <xdr:row>662</xdr:row>
      <xdr:rowOff>121920</xdr:rowOff>
    </xdr:from>
    <xdr:ext cx="184731" cy="264560"/>
    <xdr:sp macro="" textlink="">
      <xdr:nvSpPr>
        <xdr:cNvPr id="111" name="textruta 110">
          <a:extLst>
            <a:ext uri="{FF2B5EF4-FFF2-40B4-BE49-F238E27FC236}">
              <a16:creationId xmlns:a16="http://schemas.microsoft.com/office/drawing/2014/main" id="{735ABE06-E20E-4564-8C62-8797F6F172A5}"/>
            </a:ext>
          </a:extLst>
        </xdr:cNvPr>
        <xdr:cNvSpPr txBox="1"/>
      </xdr:nvSpPr>
      <xdr:spPr>
        <a:xfrm>
          <a:off x="17373600" y="12127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28</xdr:col>
      <xdr:colOff>457200</xdr:colOff>
      <xdr:row>663</xdr:row>
      <xdr:rowOff>91440</xdr:rowOff>
    </xdr:from>
    <xdr:ext cx="184731" cy="264560"/>
    <xdr:sp macro="" textlink="">
      <xdr:nvSpPr>
        <xdr:cNvPr id="112" name="textruta 111">
          <a:extLst>
            <a:ext uri="{FF2B5EF4-FFF2-40B4-BE49-F238E27FC236}">
              <a16:creationId xmlns:a16="http://schemas.microsoft.com/office/drawing/2014/main" id="{87D26517-E453-41FC-8895-4690D8CCEDAC}"/>
            </a:ext>
          </a:extLst>
        </xdr:cNvPr>
        <xdr:cNvSpPr txBox="1"/>
      </xdr:nvSpPr>
      <xdr:spPr>
        <a:xfrm>
          <a:off x="17526000" y="1214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29</xdr:col>
      <xdr:colOff>0</xdr:colOff>
      <xdr:row>664</xdr:row>
      <xdr:rowOff>60960</xdr:rowOff>
    </xdr:from>
    <xdr:ext cx="184731" cy="264560"/>
    <xdr:sp macro="" textlink="">
      <xdr:nvSpPr>
        <xdr:cNvPr id="113" name="textruta 112">
          <a:extLst>
            <a:ext uri="{FF2B5EF4-FFF2-40B4-BE49-F238E27FC236}">
              <a16:creationId xmlns:a16="http://schemas.microsoft.com/office/drawing/2014/main" id="{CF0A948A-EBB4-4C1C-B2CC-CA05F72624A4}"/>
            </a:ext>
          </a:extLst>
        </xdr:cNvPr>
        <xdr:cNvSpPr txBox="1"/>
      </xdr:nvSpPr>
      <xdr:spPr>
        <a:xfrm>
          <a:off x="17678400" y="12157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29</xdr:col>
      <xdr:colOff>152400</xdr:colOff>
      <xdr:row>665</xdr:row>
      <xdr:rowOff>30480</xdr:rowOff>
    </xdr:from>
    <xdr:ext cx="184731" cy="264560"/>
    <xdr:sp macro="" textlink="">
      <xdr:nvSpPr>
        <xdr:cNvPr id="114" name="textruta 113">
          <a:extLst>
            <a:ext uri="{FF2B5EF4-FFF2-40B4-BE49-F238E27FC236}">
              <a16:creationId xmlns:a16="http://schemas.microsoft.com/office/drawing/2014/main" id="{6A96A3BF-861B-46EF-AF55-22C7E429AC56}"/>
            </a:ext>
          </a:extLst>
        </xdr:cNvPr>
        <xdr:cNvSpPr txBox="1"/>
      </xdr:nvSpPr>
      <xdr:spPr>
        <a:xfrm>
          <a:off x="17830800" y="1217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29</xdr:col>
      <xdr:colOff>304800</xdr:colOff>
      <xdr:row>666</xdr:row>
      <xdr:rowOff>0</xdr:rowOff>
    </xdr:from>
    <xdr:ext cx="184731" cy="264560"/>
    <xdr:sp macro="" textlink="">
      <xdr:nvSpPr>
        <xdr:cNvPr id="115" name="textruta 114">
          <a:extLst>
            <a:ext uri="{FF2B5EF4-FFF2-40B4-BE49-F238E27FC236}">
              <a16:creationId xmlns:a16="http://schemas.microsoft.com/office/drawing/2014/main" id="{C22798AC-3B4A-4EE5-AC0F-0E8BACAFD386}"/>
            </a:ext>
          </a:extLst>
        </xdr:cNvPr>
        <xdr:cNvSpPr txBox="1"/>
      </xdr:nvSpPr>
      <xdr:spPr>
        <a:xfrm>
          <a:off x="17983200" y="121881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29</xdr:col>
      <xdr:colOff>457200</xdr:colOff>
      <xdr:row>666</xdr:row>
      <xdr:rowOff>152400</xdr:rowOff>
    </xdr:from>
    <xdr:ext cx="184731" cy="264560"/>
    <xdr:sp macro="" textlink="">
      <xdr:nvSpPr>
        <xdr:cNvPr id="116" name="textruta 115">
          <a:extLst>
            <a:ext uri="{FF2B5EF4-FFF2-40B4-BE49-F238E27FC236}">
              <a16:creationId xmlns:a16="http://schemas.microsoft.com/office/drawing/2014/main" id="{86F35EFC-C45D-41FA-9D12-6EF149689BA8}"/>
            </a:ext>
          </a:extLst>
        </xdr:cNvPr>
        <xdr:cNvSpPr txBox="1"/>
      </xdr:nvSpPr>
      <xdr:spPr>
        <a:xfrm>
          <a:off x="18135600" y="122034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30</xdr:col>
      <xdr:colOff>0</xdr:colOff>
      <xdr:row>667</xdr:row>
      <xdr:rowOff>121920</xdr:rowOff>
    </xdr:from>
    <xdr:ext cx="184731" cy="264560"/>
    <xdr:sp macro="" textlink="">
      <xdr:nvSpPr>
        <xdr:cNvPr id="117" name="textruta 116">
          <a:extLst>
            <a:ext uri="{FF2B5EF4-FFF2-40B4-BE49-F238E27FC236}">
              <a16:creationId xmlns:a16="http://schemas.microsoft.com/office/drawing/2014/main" id="{33C7AE8D-DDBA-4359-BB57-BE1022B3B5BF}"/>
            </a:ext>
          </a:extLst>
        </xdr:cNvPr>
        <xdr:cNvSpPr txBox="1"/>
      </xdr:nvSpPr>
      <xdr:spPr>
        <a:xfrm>
          <a:off x="18288000" y="12218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30</xdr:col>
      <xdr:colOff>152400</xdr:colOff>
      <xdr:row>668</xdr:row>
      <xdr:rowOff>91440</xdr:rowOff>
    </xdr:from>
    <xdr:ext cx="184731" cy="264560"/>
    <xdr:sp macro="" textlink="">
      <xdr:nvSpPr>
        <xdr:cNvPr id="118" name="textruta 117">
          <a:extLst>
            <a:ext uri="{FF2B5EF4-FFF2-40B4-BE49-F238E27FC236}">
              <a16:creationId xmlns:a16="http://schemas.microsoft.com/office/drawing/2014/main" id="{8B2037A5-E1D2-4471-BC18-358954EF3420}"/>
            </a:ext>
          </a:extLst>
        </xdr:cNvPr>
        <xdr:cNvSpPr txBox="1"/>
      </xdr:nvSpPr>
      <xdr:spPr>
        <a:xfrm>
          <a:off x="18440400" y="12233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30</xdr:col>
      <xdr:colOff>304800</xdr:colOff>
      <xdr:row>669</xdr:row>
      <xdr:rowOff>60960</xdr:rowOff>
    </xdr:from>
    <xdr:ext cx="184731" cy="264560"/>
    <xdr:sp macro="" textlink="">
      <xdr:nvSpPr>
        <xdr:cNvPr id="119" name="textruta 118">
          <a:extLst>
            <a:ext uri="{FF2B5EF4-FFF2-40B4-BE49-F238E27FC236}">
              <a16:creationId xmlns:a16="http://schemas.microsoft.com/office/drawing/2014/main" id="{BBA498E8-36F2-4770-80AC-37DEE1D1FB37}"/>
            </a:ext>
          </a:extLst>
        </xdr:cNvPr>
        <xdr:cNvSpPr txBox="1"/>
      </xdr:nvSpPr>
      <xdr:spPr>
        <a:xfrm>
          <a:off x="18592800" y="1224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30</xdr:col>
      <xdr:colOff>457200</xdr:colOff>
      <xdr:row>670</xdr:row>
      <xdr:rowOff>30480</xdr:rowOff>
    </xdr:from>
    <xdr:ext cx="184731" cy="264560"/>
    <xdr:sp macro="" textlink="">
      <xdr:nvSpPr>
        <xdr:cNvPr id="120" name="textruta 119">
          <a:extLst>
            <a:ext uri="{FF2B5EF4-FFF2-40B4-BE49-F238E27FC236}">
              <a16:creationId xmlns:a16="http://schemas.microsoft.com/office/drawing/2014/main" id="{4950DFBB-99DA-4E02-80AA-6FB5769F02F9}"/>
            </a:ext>
          </a:extLst>
        </xdr:cNvPr>
        <xdr:cNvSpPr txBox="1"/>
      </xdr:nvSpPr>
      <xdr:spPr>
        <a:xfrm>
          <a:off x="18745200" y="12264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31</xdr:col>
      <xdr:colOff>0</xdr:colOff>
      <xdr:row>671</xdr:row>
      <xdr:rowOff>0</xdr:rowOff>
    </xdr:from>
    <xdr:ext cx="184731" cy="264560"/>
    <xdr:sp macro="" textlink="">
      <xdr:nvSpPr>
        <xdr:cNvPr id="121" name="textruta 120">
          <a:extLst>
            <a:ext uri="{FF2B5EF4-FFF2-40B4-BE49-F238E27FC236}">
              <a16:creationId xmlns:a16="http://schemas.microsoft.com/office/drawing/2014/main" id="{AE8CBE3A-D798-4A17-AE29-E408EE8DC1D1}"/>
            </a:ext>
          </a:extLst>
        </xdr:cNvPr>
        <xdr:cNvSpPr txBox="1"/>
      </xdr:nvSpPr>
      <xdr:spPr>
        <a:xfrm>
          <a:off x="18897600" y="12279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31</xdr:col>
      <xdr:colOff>152400</xdr:colOff>
      <xdr:row>671</xdr:row>
      <xdr:rowOff>152400</xdr:rowOff>
    </xdr:from>
    <xdr:ext cx="184731" cy="264560"/>
    <xdr:sp macro="" textlink="">
      <xdr:nvSpPr>
        <xdr:cNvPr id="122" name="textruta 121">
          <a:extLst>
            <a:ext uri="{FF2B5EF4-FFF2-40B4-BE49-F238E27FC236}">
              <a16:creationId xmlns:a16="http://schemas.microsoft.com/office/drawing/2014/main" id="{6968D7AA-C6C7-471D-AA1E-D94C5F73E405}"/>
            </a:ext>
          </a:extLst>
        </xdr:cNvPr>
        <xdr:cNvSpPr txBox="1"/>
      </xdr:nvSpPr>
      <xdr:spPr>
        <a:xfrm>
          <a:off x="19050000" y="12294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31</xdr:col>
      <xdr:colOff>304800</xdr:colOff>
      <xdr:row>672</xdr:row>
      <xdr:rowOff>121920</xdr:rowOff>
    </xdr:from>
    <xdr:ext cx="184731" cy="264560"/>
    <xdr:sp macro="" textlink="">
      <xdr:nvSpPr>
        <xdr:cNvPr id="123" name="textruta 122">
          <a:extLst>
            <a:ext uri="{FF2B5EF4-FFF2-40B4-BE49-F238E27FC236}">
              <a16:creationId xmlns:a16="http://schemas.microsoft.com/office/drawing/2014/main" id="{F9C2FA18-92EC-4405-8F7D-CE4F7D24A4E8}"/>
            </a:ext>
          </a:extLst>
        </xdr:cNvPr>
        <xdr:cNvSpPr txBox="1"/>
      </xdr:nvSpPr>
      <xdr:spPr>
        <a:xfrm>
          <a:off x="19202400" y="12310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31</xdr:col>
      <xdr:colOff>457200</xdr:colOff>
      <xdr:row>673</xdr:row>
      <xdr:rowOff>91440</xdr:rowOff>
    </xdr:from>
    <xdr:ext cx="184731" cy="264560"/>
    <xdr:sp macro="" textlink="">
      <xdr:nvSpPr>
        <xdr:cNvPr id="124" name="textruta 123">
          <a:extLst>
            <a:ext uri="{FF2B5EF4-FFF2-40B4-BE49-F238E27FC236}">
              <a16:creationId xmlns:a16="http://schemas.microsoft.com/office/drawing/2014/main" id="{358F3603-CE65-492E-99B9-7A439952820F}"/>
            </a:ext>
          </a:extLst>
        </xdr:cNvPr>
        <xdr:cNvSpPr txBox="1"/>
      </xdr:nvSpPr>
      <xdr:spPr>
        <a:xfrm>
          <a:off x="19354800" y="12325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32</xdr:col>
      <xdr:colOff>0</xdr:colOff>
      <xdr:row>674</xdr:row>
      <xdr:rowOff>60960</xdr:rowOff>
    </xdr:from>
    <xdr:ext cx="184731" cy="264560"/>
    <xdr:sp macro="" textlink="">
      <xdr:nvSpPr>
        <xdr:cNvPr id="125" name="textruta 124">
          <a:extLst>
            <a:ext uri="{FF2B5EF4-FFF2-40B4-BE49-F238E27FC236}">
              <a16:creationId xmlns:a16="http://schemas.microsoft.com/office/drawing/2014/main" id="{D09936AA-ED9B-45A6-A172-FF4A04F3A65D}"/>
            </a:ext>
          </a:extLst>
        </xdr:cNvPr>
        <xdr:cNvSpPr txBox="1"/>
      </xdr:nvSpPr>
      <xdr:spPr>
        <a:xfrm>
          <a:off x="19507200" y="12340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32</xdr:col>
      <xdr:colOff>152400</xdr:colOff>
      <xdr:row>675</xdr:row>
      <xdr:rowOff>30480</xdr:rowOff>
    </xdr:from>
    <xdr:ext cx="184731" cy="264560"/>
    <xdr:sp macro="" textlink="">
      <xdr:nvSpPr>
        <xdr:cNvPr id="126" name="textruta 125">
          <a:extLst>
            <a:ext uri="{FF2B5EF4-FFF2-40B4-BE49-F238E27FC236}">
              <a16:creationId xmlns:a16="http://schemas.microsoft.com/office/drawing/2014/main" id="{729A947F-8C5E-47AD-928F-D61A9D4BF066}"/>
            </a:ext>
          </a:extLst>
        </xdr:cNvPr>
        <xdr:cNvSpPr txBox="1"/>
      </xdr:nvSpPr>
      <xdr:spPr>
        <a:xfrm>
          <a:off x="19659600" y="12355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32</xdr:col>
      <xdr:colOff>304800</xdr:colOff>
      <xdr:row>676</xdr:row>
      <xdr:rowOff>0</xdr:rowOff>
    </xdr:from>
    <xdr:ext cx="184731" cy="264560"/>
    <xdr:sp macro="" textlink="">
      <xdr:nvSpPr>
        <xdr:cNvPr id="127" name="textruta 126">
          <a:extLst>
            <a:ext uri="{FF2B5EF4-FFF2-40B4-BE49-F238E27FC236}">
              <a16:creationId xmlns:a16="http://schemas.microsoft.com/office/drawing/2014/main" id="{9645E030-9300-4D7E-9694-2505216C691B}"/>
            </a:ext>
          </a:extLst>
        </xdr:cNvPr>
        <xdr:cNvSpPr txBox="1"/>
      </xdr:nvSpPr>
      <xdr:spPr>
        <a:xfrm>
          <a:off x="19812000" y="1237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32</xdr:col>
      <xdr:colOff>457200</xdr:colOff>
      <xdr:row>676</xdr:row>
      <xdr:rowOff>152400</xdr:rowOff>
    </xdr:from>
    <xdr:ext cx="184731" cy="264560"/>
    <xdr:sp macro="" textlink="">
      <xdr:nvSpPr>
        <xdr:cNvPr id="128" name="textruta 127">
          <a:extLst>
            <a:ext uri="{FF2B5EF4-FFF2-40B4-BE49-F238E27FC236}">
              <a16:creationId xmlns:a16="http://schemas.microsoft.com/office/drawing/2014/main" id="{E551E58C-9750-4E26-A621-4749B456620D}"/>
            </a:ext>
          </a:extLst>
        </xdr:cNvPr>
        <xdr:cNvSpPr txBox="1"/>
      </xdr:nvSpPr>
      <xdr:spPr>
        <a:xfrm>
          <a:off x="19964400" y="12386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33</xdr:col>
      <xdr:colOff>0</xdr:colOff>
      <xdr:row>677</xdr:row>
      <xdr:rowOff>121920</xdr:rowOff>
    </xdr:from>
    <xdr:ext cx="184731" cy="264560"/>
    <xdr:sp macro="" textlink="">
      <xdr:nvSpPr>
        <xdr:cNvPr id="129" name="textruta 128">
          <a:extLst>
            <a:ext uri="{FF2B5EF4-FFF2-40B4-BE49-F238E27FC236}">
              <a16:creationId xmlns:a16="http://schemas.microsoft.com/office/drawing/2014/main" id="{E8A5472B-9730-4B27-AE47-4049209A499F}"/>
            </a:ext>
          </a:extLst>
        </xdr:cNvPr>
        <xdr:cNvSpPr txBox="1"/>
      </xdr:nvSpPr>
      <xdr:spPr>
        <a:xfrm>
          <a:off x="20116800" y="12401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33</xdr:col>
      <xdr:colOff>152400</xdr:colOff>
      <xdr:row>678</xdr:row>
      <xdr:rowOff>91440</xdr:rowOff>
    </xdr:from>
    <xdr:ext cx="184731" cy="264560"/>
    <xdr:sp macro="" textlink="">
      <xdr:nvSpPr>
        <xdr:cNvPr id="130" name="textruta 129">
          <a:extLst>
            <a:ext uri="{FF2B5EF4-FFF2-40B4-BE49-F238E27FC236}">
              <a16:creationId xmlns:a16="http://schemas.microsoft.com/office/drawing/2014/main" id="{21EBE438-CB99-4424-AF2B-4858C01F1594}"/>
            </a:ext>
          </a:extLst>
        </xdr:cNvPr>
        <xdr:cNvSpPr txBox="1"/>
      </xdr:nvSpPr>
      <xdr:spPr>
        <a:xfrm>
          <a:off x="20269200" y="12416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33</xdr:col>
      <xdr:colOff>304800</xdr:colOff>
      <xdr:row>679</xdr:row>
      <xdr:rowOff>60960</xdr:rowOff>
    </xdr:from>
    <xdr:ext cx="184731" cy="264560"/>
    <xdr:sp macro="" textlink="">
      <xdr:nvSpPr>
        <xdr:cNvPr id="131" name="textruta 130">
          <a:extLst>
            <a:ext uri="{FF2B5EF4-FFF2-40B4-BE49-F238E27FC236}">
              <a16:creationId xmlns:a16="http://schemas.microsoft.com/office/drawing/2014/main" id="{39DF9D63-E17C-4127-B876-F98D4160E54C}"/>
            </a:ext>
          </a:extLst>
        </xdr:cNvPr>
        <xdr:cNvSpPr txBox="1"/>
      </xdr:nvSpPr>
      <xdr:spPr>
        <a:xfrm>
          <a:off x="20421600" y="12432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33</xdr:col>
      <xdr:colOff>457200</xdr:colOff>
      <xdr:row>680</xdr:row>
      <xdr:rowOff>30480</xdr:rowOff>
    </xdr:from>
    <xdr:ext cx="184731" cy="264560"/>
    <xdr:sp macro="" textlink="">
      <xdr:nvSpPr>
        <xdr:cNvPr id="132" name="textruta 131">
          <a:extLst>
            <a:ext uri="{FF2B5EF4-FFF2-40B4-BE49-F238E27FC236}">
              <a16:creationId xmlns:a16="http://schemas.microsoft.com/office/drawing/2014/main" id="{DEAA9907-3E01-494C-A22B-8054C6635697}"/>
            </a:ext>
          </a:extLst>
        </xdr:cNvPr>
        <xdr:cNvSpPr txBox="1"/>
      </xdr:nvSpPr>
      <xdr:spPr>
        <a:xfrm>
          <a:off x="20574000" y="12447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34</xdr:col>
      <xdr:colOff>0</xdr:colOff>
      <xdr:row>681</xdr:row>
      <xdr:rowOff>0</xdr:rowOff>
    </xdr:from>
    <xdr:ext cx="184731" cy="264560"/>
    <xdr:sp macro="" textlink="">
      <xdr:nvSpPr>
        <xdr:cNvPr id="133" name="textruta 132">
          <a:extLst>
            <a:ext uri="{FF2B5EF4-FFF2-40B4-BE49-F238E27FC236}">
              <a16:creationId xmlns:a16="http://schemas.microsoft.com/office/drawing/2014/main" id="{169B27AE-41F4-4D07-96EA-C7A1EFFF9833}"/>
            </a:ext>
          </a:extLst>
        </xdr:cNvPr>
        <xdr:cNvSpPr txBox="1"/>
      </xdr:nvSpPr>
      <xdr:spPr>
        <a:xfrm>
          <a:off x="20726400" y="12462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34</xdr:col>
      <xdr:colOff>152400</xdr:colOff>
      <xdr:row>681</xdr:row>
      <xdr:rowOff>152400</xdr:rowOff>
    </xdr:from>
    <xdr:ext cx="184731" cy="264560"/>
    <xdr:sp macro="" textlink="">
      <xdr:nvSpPr>
        <xdr:cNvPr id="134" name="textruta 133">
          <a:extLst>
            <a:ext uri="{FF2B5EF4-FFF2-40B4-BE49-F238E27FC236}">
              <a16:creationId xmlns:a16="http://schemas.microsoft.com/office/drawing/2014/main" id="{941B6003-4A71-4E5A-9EE8-4AB46FABBB56}"/>
            </a:ext>
          </a:extLst>
        </xdr:cNvPr>
        <xdr:cNvSpPr txBox="1"/>
      </xdr:nvSpPr>
      <xdr:spPr>
        <a:xfrm>
          <a:off x="20878800" y="12477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34</xdr:col>
      <xdr:colOff>304800</xdr:colOff>
      <xdr:row>682</xdr:row>
      <xdr:rowOff>121920</xdr:rowOff>
    </xdr:from>
    <xdr:ext cx="184731" cy="264560"/>
    <xdr:sp macro="" textlink="">
      <xdr:nvSpPr>
        <xdr:cNvPr id="135" name="textruta 134">
          <a:extLst>
            <a:ext uri="{FF2B5EF4-FFF2-40B4-BE49-F238E27FC236}">
              <a16:creationId xmlns:a16="http://schemas.microsoft.com/office/drawing/2014/main" id="{271E886B-75A7-4336-866D-4A7C31CDC5B4}"/>
            </a:ext>
          </a:extLst>
        </xdr:cNvPr>
        <xdr:cNvSpPr txBox="1"/>
      </xdr:nvSpPr>
      <xdr:spPr>
        <a:xfrm>
          <a:off x="21031200" y="12492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34</xdr:col>
      <xdr:colOff>457200</xdr:colOff>
      <xdr:row>683</xdr:row>
      <xdr:rowOff>91440</xdr:rowOff>
    </xdr:from>
    <xdr:ext cx="184731" cy="264560"/>
    <xdr:sp macro="" textlink="">
      <xdr:nvSpPr>
        <xdr:cNvPr id="136" name="textruta 135">
          <a:extLst>
            <a:ext uri="{FF2B5EF4-FFF2-40B4-BE49-F238E27FC236}">
              <a16:creationId xmlns:a16="http://schemas.microsoft.com/office/drawing/2014/main" id="{E20EAB1D-79CD-40EB-932C-1D78B3A208DA}"/>
            </a:ext>
          </a:extLst>
        </xdr:cNvPr>
        <xdr:cNvSpPr txBox="1"/>
      </xdr:nvSpPr>
      <xdr:spPr>
        <a:xfrm>
          <a:off x="21183600" y="12508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35</xdr:col>
      <xdr:colOff>0</xdr:colOff>
      <xdr:row>684</xdr:row>
      <xdr:rowOff>60960</xdr:rowOff>
    </xdr:from>
    <xdr:ext cx="184731" cy="264560"/>
    <xdr:sp macro="" textlink="">
      <xdr:nvSpPr>
        <xdr:cNvPr id="137" name="textruta 136">
          <a:extLst>
            <a:ext uri="{FF2B5EF4-FFF2-40B4-BE49-F238E27FC236}">
              <a16:creationId xmlns:a16="http://schemas.microsoft.com/office/drawing/2014/main" id="{AC6136F3-463E-4955-B056-B1E438FABB45}"/>
            </a:ext>
          </a:extLst>
        </xdr:cNvPr>
        <xdr:cNvSpPr txBox="1"/>
      </xdr:nvSpPr>
      <xdr:spPr>
        <a:xfrm>
          <a:off x="21336000" y="12523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35</xdr:col>
      <xdr:colOff>152400</xdr:colOff>
      <xdr:row>685</xdr:row>
      <xdr:rowOff>30480</xdr:rowOff>
    </xdr:from>
    <xdr:ext cx="184731" cy="264560"/>
    <xdr:sp macro="" textlink="">
      <xdr:nvSpPr>
        <xdr:cNvPr id="138" name="textruta 137">
          <a:extLst>
            <a:ext uri="{FF2B5EF4-FFF2-40B4-BE49-F238E27FC236}">
              <a16:creationId xmlns:a16="http://schemas.microsoft.com/office/drawing/2014/main" id="{51324098-3F23-4277-9F6F-D83D2BEA05CF}"/>
            </a:ext>
          </a:extLst>
        </xdr:cNvPr>
        <xdr:cNvSpPr txBox="1"/>
      </xdr:nvSpPr>
      <xdr:spPr>
        <a:xfrm>
          <a:off x="21488400" y="12538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35</xdr:col>
      <xdr:colOff>304800</xdr:colOff>
      <xdr:row>686</xdr:row>
      <xdr:rowOff>0</xdr:rowOff>
    </xdr:from>
    <xdr:ext cx="184731" cy="264560"/>
    <xdr:sp macro="" textlink="">
      <xdr:nvSpPr>
        <xdr:cNvPr id="139" name="textruta 138">
          <a:extLst>
            <a:ext uri="{FF2B5EF4-FFF2-40B4-BE49-F238E27FC236}">
              <a16:creationId xmlns:a16="http://schemas.microsoft.com/office/drawing/2014/main" id="{B5C22B05-8277-4527-8504-332FF6B97A47}"/>
            </a:ext>
          </a:extLst>
        </xdr:cNvPr>
        <xdr:cNvSpPr txBox="1"/>
      </xdr:nvSpPr>
      <xdr:spPr>
        <a:xfrm>
          <a:off x="21640800" y="12553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35</xdr:col>
      <xdr:colOff>457200</xdr:colOff>
      <xdr:row>686</xdr:row>
      <xdr:rowOff>152400</xdr:rowOff>
    </xdr:from>
    <xdr:ext cx="184731" cy="264560"/>
    <xdr:sp macro="" textlink="">
      <xdr:nvSpPr>
        <xdr:cNvPr id="140" name="textruta 139">
          <a:extLst>
            <a:ext uri="{FF2B5EF4-FFF2-40B4-BE49-F238E27FC236}">
              <a16:creationId xmlns:a16="http://schemas.microsoft.com/office/drawing/2014/main" id="{2E81DB96-1C70-4CD7-99F5-DA4646264086}"/>
            </a:ext>
          </a:extLst>
        </xdr:cNvPr>
        <xdr:cNvSpPr txBox="1"/>
      </xdr:nvSpPr>
      <xdr:spPr>
        <a:xfrm>
          <a:off x="21793200" y="125691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36</xdr:col>
      <xdr:colOff>0</xdr:colOff>
      <xdr:row>687</xdr:row>
      <xdr:rowOff>121920</xdr:rowOff>
    </xdr:from>
    <xdr:ext cx="184731" cy="264560"/>
    <xdr:sp macro="" textlink="">
      <xdr:nvSpPr>
        <xdr:cNvPr id="141" name="textruta 140">
          <a:extLst>
            <a:ext uri="{FF2B5EF4-FFF2-40B4-BE49-F238E27FC236}">
              <a16:creationId xmlns:a16="http://schemas.microsoft.com/office/drawing/2014/main" id="{E8199143-CC87-46BE-8020-6D92E27231BE}"/>
            </a:ext>
          </a:extLst>
        </xdr:cNvPr>
        <xdr:cNvSpPr txBox="1"/>
      </xdr:nvSpPr>
      <xdr:spPr>
        <a:xfrm>
          <a:off x="21945600" y="125844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36</xdr:col>
      <xdr:colOff>152400</xdr:colOff>
      <xdr:row>688</xdr:row>
      <xdr:rowOff>91440</xdr:rowOff>
    </xdr:from>
    <xdr:ext cx="184731" cy="264560"/>
    <xdr:sp macro="" textlink="">
      <xdr:nvSpPr>
        <xdr:cNvPr id="142" name="textruta 141">
          <a:extLst>
            <a:ext uri="{FF2B5EF4-FFF2-40B4-BE49-F238E27FC236}">
              <a16:creationId xmlns:a16="http://schemas.microsoft.com/office/drawing/2014/main" id="{BAD25002-E690-40A4-833F-0513E6EBF266}"/>
            </a:ext>
          </a:extLst>
        </xdr:cNvPr>
        <xdr:cNvSpPr txBox="1"/>
      </xdr:nvSpPr>
      <xdr:spPr>
        <a:xfrm>
          <a:off x="22098000" y="12599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36</xdr:col>
      <xdr:colOff>304800</xdr:colOff>
      <xdr:row>689</xdr:row>
      <xdr:rowOff>60960</xdr:rowOff>
    </xdr:from>
    <xdr:ext cx="184731" cy="264560"/>
    <xdr:sp macro="" textlink="">
      <xdr:nvSpPr>
        <xdr:cNvPr id="143" name="textruta 142">
          <a:extLst>
            <a:ext uri="{FF2B5EF4-FFF2-40B4-BE49-F238E27FC236}">
              <a16:creationId xmlns:a16="http://schemas.microsoft.com/office/drawing/2014/main" id="{CD3326A5-A81A-401B-B063-23D9748C13CA}"/>
            </a:ext>
          </a:extLst>
        </xdr:cNvPr>
        <xdr:cNvSpPr txBox="1"/>
      </xdr:nvSpPr>
      <xdr:spPr>
        <a:xfrm>
          <a:off x="22250400" y="1261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36</xdr:col>
      <xdr:colOff>457200</xdr:colOff>
      <xdr:row>690</xdr:row>
      <xdr:rowOff>42506</xdr:rowOff>
    </xdr:from>
    <xdr:ext cx="184731" cy="240509"/>
    <xdr:sp macro="" textlink="">
      <xdr:nvSpPr>
        <xdr:cNvPr id="144" name="textruta 143">
          <a:extLst>
            <a:ext uri="{FF2B5EF4-FFF2-40B4-BE49-F238E27FC236}">
              <a16:creationId xmlns:a16="http://schemas.microsoft.com/office/drawing/2014/main" id="{472B4201-1B1B-4065-BBB1-F34DDA789D8F}"/>
            </a:ext>
          </a:extLst>
        </xdr:cNvPr>
        <xdr:cNvSpPr txBox="1"/>
      </xdr:nvSpPr>
      <xdr:spPr>
        <a:xfrm>
          <a:off x="22402800" y="126313526"/>
          <a:ext cx="184731" cy="2405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v-SE" sz="1100" kern="1200"/>
        </a:p>
      </xdr:txBody>
    </xdr:sp>
    <xdr:clientData/>
  </xdr:oneCellAnchor>
  <xdr:oneCellAnchor>
    <xdr:from>
      <xdr:col>7</xdr:col>
      <xdr:colOff>358140</xdr:colOff>
      <xdr:row>11</xdr:row>
      <xdr:rowOff>106680</xdr:rowOff>
    </xdr:from>
    <xdr:ext cx="2954655" cy="264560"/>
    <xdr:sp macro="" textlink="">
      <xdr:nvSpPr>
        <xdr:cNvPr id="145" name="textruta 144">
          <a:extLst>
            <a:ext uri="{FF2B5EF4-FFF2-40B4-BE49-F238E27FC236}">
              <a16:creationId xmlns:a16="http://schemas.microsoft.com/office/drawing/2014/main" id="{047DD025-2CD3-4947-96F6-4F6E487DF5E1}"/>
            </a:ext>
          </a:extLst>
        </xdr:cNvPr>
        <xdr:cNvSpPr txBox="1"/>
      </xdr:nvSpPr>
      <xdr:spPr>
        <a:xfrm>
          <a:off x="4625340" y="22021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7</xdr:col>
      <xdr:colOff>510540</xdr:colOff>
      <xdr:row>12</xdr:row>
      <xdr:rowOff>76200</xdr:rowOff>
    </xdr:from>
    <xdr:ext cx="2954655" cy="264560"/>
    <xdr:sp macro="" textlink="">
      <xdr:nvSpPr>
        <xdr:cNvPr id="146" name="textruta 145">
          <a:extLst>
            <a:ext uri="{FF2B5EF4-FFF2-40B4-BE49-F238E27FC236}">
              <a16:creationId xmlns:a16="http://schemas.microsoft.com/office/drawing/2014/main" id="{9F5EFE6F-263A-4AA8-ACF6-27F4AB22DF0D}"/>
            </a:ext>
          </a:extLst>
        </xdr:cNvPr>
        <xdr:cNvSpPr txBox="1"/>
      </xdr:nvSpPr>
      <xdr:spPr>
        <a:xfrm>
          <a:off x="4777740" y="23545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8</xdr:col>
      <xdr:colOff>53340</xdr:colOff>
      <xdr:row>13</xdr:row>
      <xdr:rowOff>45720</xdr:rowOff>
    </xdr:from>
    <xdr:ext cx="2954655" cy="264560"/>
    <xdr:sp macro="" textlink="">
      <xdr:nvSpPr>
        <xdr:cNvPr id="147" name="textruta 146">
          <a:extLst>
            <a:ext uri="{FF2B5EF4-FFF2-40B4-BE49-F238E27FC236}">
              <a16:creationId xmlns:a16="http://schemas.microsoft.com/office/drawing/2014/main" id="{FC8EE969-B5D6-433A-B412-B3D3C71D4A99}"/>
            </a:ext>
          </a:extLst>
        </xdr:cNvPr>
        <xdr:cNvSpPr txBox="1"/>
      </xdr:nvSpPr>
      <xdr:spPr>
        <a:xfrm>
          <a:off x="4930140" y="25069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8</xdr:col>
      <xdr:colOff>205740</xdr:colOff>
      <xdr:row>14</xdr:row>
      <xdr:rowOff>15240</xdr:rowOff>
    </xdr:from>
    <xdr:ext cx="2954655" cy="264560"/>
    <xdr:sp macro="" textlink="">
      <xdr:nvSpPr>
        <xdr:cNvPr id="148" name="textruta 147">
          <a:extLst>
            <a:ext uri="{FF2B5EF4-FFF2-40B4-BE49-F238E27FC236}">
              <a16:creationId xmlns:a16="http://schemas.microsoft.com/office/drawing/2014/main" id="{30877CAB-EAA4-4C7C-9B3D-304E98B37DE1}"/>
            </a:ext>
          </a:extLst>
        </xdr:cNvPr>
        <xdr:cNvSpPr txBox="1"/>
      </xdr:nvSpPr>
      <xdr:spPr>
        <a:xfrm>
          <a:off x="5082540" y="26593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8</xdr:col>
      <xdr:colOff>358140</xdr:colOff>
      <xdr:row>14</xdr:row>
      <xdr:rowOff>167640</xdr:rowOff>
    </xdr:from>
    <xdr:ext cx="2954655" cy="264560"/>
    <xdr:sp macro="" textlink="">
      <xdr:nvSpPr>
        <xdr:cNvPr id="149" name="textruta 148">
          <a:extLst>
            <a:ext uri="{FF2B5EF4-FFF2-40B4-BE49-F238E27FC236}">
              <a16:creationId xmlns:a16="http://schemas.microsoft.com/office/drawing/2014/main" id="{56D7527F-D891-438C-9CB9-FCB8AC5D2CB1}"/>
            </a:ext>
          </a:extLst>
        </xdr:cNvPr>
        <xdr:cNvSpPr txBox="1"/>
      </xdr:nvSpPr>
      <xdr:spPr>
        <a:xfrm>
          <a:off x="5234940" y="28117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8</xdr:col>
      <xdr:colOff>510540</xdr:colOff>
      <xdr:row>15</xdr:row>
      <xdr:rowOff>137160</xdr:rowOff>
    </xdr:from>
    <xdr:ext cx="2954655" cy="264560"/>
    <xdr:sp macro="" textlink="">
      <xdr:nvSpPr>
        <xdr:cNvPr id="150" name="textruta 149">
          <a:extLst>
            <a:ext uri="{FF2B5EF4-FFF2-40B4-BE49-F238E27FC236}">
              <a16:creationId xmlns:a16="http://schemas.microsoft.com/office/drawing/2014/main" id="{00C70E79-D885-40A0-9670-6F398A27765B}"/>
            </a:ext>
          </a:extLst>
        </xdr:cNvPr>
        <xdr:cNvSpPr txBox="1"/>
      </xdr:nvSpPr>
      <xdr:spPr>
        <a:xfrm>
          <a:off x="5387340" y="29641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9</xdr:col>
      <xdr:colOff>53340</xdr:colOff>
      <xdr:row>16</xdr:row>
      <xdr:rowOff>106680</xdr:rowOff>
    </xdr:from>
    <xdr:ext cx="2954655" cy="264560"/>
    <xdr:sp macro="" textlink="">
      <xdr:nvSpPr>
        <xdr:cNvPr id="151" name="textruta 150">
          <a:extLst>
            <a:ext uri="{FF2B5EF4-FFF2-40B4-BE49-F238E27FC236}">
              <a16:creationId xmlns:a16="http://schemas.microsoft.com/office/drawing/2014/main" id="{A4A1FCF0-B753-4D6F-8196-F63074124353}"/>
            </a:ext>
          </a:extLst>
        </xdr:cNvPr>
        <xdr:cNvSpPr txBox="1"/>
      </xdr:nvSpPr>
      <xdr:spPr>
        <a:xfrm>
          <a:off x="5539740" y="31165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9</xdr:col>
      <xdr:colOff>205740</xdr:colOff>
      <xdr:row>17</xdr:row>
      <xdr:rowOff>76200</xdr:rowOff>
    </xdr:from>
    <xdr:ext cx="2954655" cy="264560"/>
    <xdr:sp macro="" textlink="">
      <xdr:nvSpPr>
        <xdr:cNvPr id="152" name="textruta 151">
          <a:extLst>
            <a:ext uri="{FF2B5EF4-FFF2-40B4-BE49-F238E27FC236}">
              <a16:creationId xmlns:a16="http://schemas.microsoft.com/office/drawing/2014/main" id="{CB070F4F-FCC4-4035-9CC9-0DD8519EED63}"/>
            </a:ext>
          </a:extLst>
        </xdr:cNvPr>
        <xdr:cNvSpPr txBox="1"/>
      </xdr:nvSpPr>
      <xdr:spPr>
        <a:xfrm>
          <a:off x="5692140" y="32689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9</xdr:col>
      <xdr:colOff>358140</xdr:colOff>
      <xdr:row>18</xdr:row>
      <xdr:rowOff>45720</xdr:rowOff>
    </xdr:from>
    <xdr:ext cx="2954655" cy="264560"/>
    <xdr:sp macro="" textlink="">
      <xdr:nvSpPr>
        <xdr:cNvPr id="153" name="textruta 152">
          <a:extLst>
            <a:ext uri="{FF2B5EF4-FFF2-40B4-BE49-F238E27FC236}">
              <a16:creationId xmlns:a16="http://schemas.microsoft.com/office/drawing/2014/main" id="{FE9995FC-78C7-46DE-A66C-D034488E3027}"/>
            </a:ext>
          </a:extLst>
        </xdr:cNvPr>
        <xdr:cNvSpPr txBox="1"/>
      </xdr:nvSpPr>
      <xdr:spPr>
        <a:xfrm>
          <a:off x="5844540" y="34213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9</xdr:col>
      <xdr:colOff>510540</xdr:colOff>
      <xdr:row>19</xdr:row>
      <xdr:rowOff>15240</xdr:rowOff>
    </xdr:from>
    <xdr:ext cx="2954655" cy="264560"/>
    <xdr:sp macro="" textlink="">
      <xdr:nvSpPr>
        <xdr:cNvPr id="154" name="textruta 153">
          <a:extLst>
            <a:ext uri="{FF2B5EF4-FFF2-40B4-BE49-F238E27FC236}">
              <a16:creationId xmlns:a16="http://schemas.microsoft.com/office/drawing/2014/main" id="{614D4DD1-94BE-4502-B959-EA67CA2C8FD4}"/>
            </a:ext>
          </a:extLst>
        </xdr:cNvPr>
        <xdr:cNvSpPr txBox="1"/>
      </xdr:nvSpPr>
      <xdr:spPr>
        <a:xfrm>
          <a:off x="5996940" y="35737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10</xdr:col>
      <xdr:colOff>53340</xdr:colOff>
      <xdr:row>19</xdr:row>
      <xdr:rowOff>167640</xdr:rowOff>
    </xdr:from>
    <xdr:ext cx="2954655" cy="264560"/>
    <xdr:sp macro="" textlink="">
      <xdr:nvSpPr>
        <xdr:cNvPr id="155" name="textruta 154">
          <a:extLst>
            <a:ext uri="{FF2B5EF4-FFF2-40B4-BE49-F238E27FC236}">
              <a16:creationId xmlns:a16="http://schemas.microsoft.com/office/drawing/2014/main" id="{80ABCC1B-19B6-4DA5-9A98-271913887847}"/>
            </a:ext>
          </a:extLst>
        </xdr:cNvPr>
        <xdr:cNvSpPr txBox="1"/>
      </xdr:nvSpPr>
      <xdr:spPr>
        <a:xfrm>
          <a:off x="6149340" y="37261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10</xdr:col>
      <xdr:colOff>205740</xdr:colOff>
      <xdr:row>20</xdr:row>
      <xdr:rowOff>137160</xdr:rowOff>
    </xdr:from>
    <xdr:ext cx="2954655" cy="264560"/>
    <xdr:sp macro="" textlink="">
      <xdr:nvSpPr>
        <xdr:cNvPr id="156" name="textruta 155">
          <a:extLst>
            <a:ext uri="{FF2B5EF4-FFF2-40B4-BE49-F238E27FC236}">
              <a16:creationId xmlns:a16="http://schemas.microsoft.com/office/drawing/2014/main" id="{4A3A47EE-645C-408D-99F5-E44B7EBA4CDB}"/>
            </a:ext>
          </a:extLst>
        </xdr:cNvPr>
        <xdr:cNvSpPr txBox="1"/>
      </xdr:nvSpPr>
      <xdr:spPr>
        <a:xfrm>
          <a:off x="6301740" y="38785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10</xdr:col>
      <xdr:colOff>358140</xdr:colOff>
      <xdr:row>21</xdr:row>
      <xdr:rowOff>106680</xdr:rowOff>
    </xdr:from>
    <xdr:ext cx="2954655" cy="264560"/>
    <xdr:sp macro="" textlink="">
      <xdr:nvSpPr>
        <xdr:cNvPr id="157" name="textruta 156">
          <a:extLst>
            <a:ext uri="{FF2B5EF4-FFF2-40B4-BE49-F238E27FC236}">
              <a16:creationId xmlns:a16="http://schemas.microsoft.com/office/drawing/2014/main" id="{0B911412-A683-42E1-B4B7-E7AD3833CEAC}"/>
            </a:ext>
          </a:extLst>
        </xdr:cNvPr>
        <xdr:cNvSpPr txBox="1"/>
      </xdr:nvSpPr>
      <xdr:spPr>
        <a:xfrm>
          <a:off x="6454140" y="40309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10</xdr:col>
      <xdr:colOff>510540</xdr:colOff>
      <xdr:row>22</xdr:row>
      <xdr:rowOff>76200</xdr:rowOff>
    </xdr:from>
    <xdr:ext cx="2954655" cy="264560"/>
    <xdr:sp macro="" textlink="">
      <xdr:nvSpPr>
        <xdr:cNvPr id="158" name="textruta 157">
          <a:extLst>
            <a:ext uri="{FF2B5EF4-FFF2-40B4-BE49-F238E27FC236}">
              <a16:creationId xmlns:a16="http://schemas.microsoft.com/office/drawing/2014/main" id="{174438D3-DE7B-43BD-A2D4-5A8A09B46C5A}"/>
            </a:ext>
          </a:extLst>
        </xdr:cNvPr>
        <xdr:cNvSpPr txBox="1"/>
      </xdr:nvSpPr>
      <xdr:spPr>
        <a:xfrm>
          <a:off x="6606540" y="41833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11</xdr:col>
      <xdr:colOff>53340</xdr:colOff>
      <xdr:row>23</xdr:row>
      <xdr:rowOff>45720</xdr:rowOff>
    </xdr:from>
    <xdr:ext cx="2954655" cy="264560"/>
    <xdr:sp macro="" textlink="">
      <xdr:nvSpPr>
        <xdr:cNvPr id="159" name="textruta 158">
          <a:extLst>
            <a:ext uri="{FF2B5EF4-FFF2-40B4-BE49-F238E27FC236}">
              <a16:creationId xmlns:a16="http://schemas.microsoft.com/office/drawing/2014/main" id="{529A5F99-6100-4E58-B711-AF5A34DC4122}"/>
            </a:ext>
          </a:extLst>
        </xdr:cNvPr>
        <xdr:cNvSpPr txBox="1"/>
      </xdr:nvSpPr>
      <xdr:spPr>
        <a:xfrm>
          <a:off x="6758940" y="43357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11</xdr:col>
      <xdr:colOff>205740</xdr:colOff>
      <xdr:row>24</xdr:row>
      <xdr:rowOff>15240</xdr:rowOff>
    </xdr:from>
    <xdr:ext cx="2954655" cy="264560"/>
    <xdr:sp macro="" textlink="">
      <xdr:nvSpPr>
        <xdr:cNvPr id="160" name="textruta 159">
          <a:extLst>
            <a:ext uri="{FF2B5EF4-FFF2-40B4-BE49-F238E27FC236}">
              <a16:creationId xmlns:a16="http://schemas.microsoft.com/office/drawing/2014/main" id="{1F99B06D-BC44-4844-9F90-94A093963775}"/>
            </a:ext>
          </a:extLst>
        </xdr:cNvPr>
        <xdr:cNvSpPr txBox="1"/>
      </xdr:nvSpPr>
      <xdr:spPr>
        <a:xfrm>
          <a:off x="6911340" y="44881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11</xdr:col>
      <xdr:colOff>358140</xdr:colOff>
      <xdr:row>24</xdr:row>
      <xdr:rowOff>167640</xdr:rowOff>
    </xdr:from>
    <xdr:ext cx="2954655" cy="264560"/>
    <xdr:sp macro="" textlink="">
      <xdr:nvSpPr>
        <xdr:cNvPr id="161" name="textruta 160">
          <a:extLst>
            <a:ext uri="{FF2B5EF4-FFF2-40B4-BE49-F238E27FC236}">
              <a16:creationId xmlns:a16="http://schemas.microsoft.com/office/drawing/2014/main" id="{887D33A2-32BD-46F4-905D-647C0FB50004}"/>
            </a:ext>
          </a:extLst>
        </xdr:cNvPr>
        <xdr:cNvSpPr txBox="1"/>
      </xdr:nvSpPr>
      <xdr:spPr>
        <a:xfrm>
          <a:off x="7063740" y="46405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11</xdr:col>
      <xdr:colOff>510540</xdr:colOff>
      <xdr:row>25</xdr:row>
      <xdr:rowOff>137160</xdr:rowOff>
    </xdr:from>
    <xdr:ext cx="2954655" cy="264560"/>
    <xdr:sp macro="" textlink="">
      <xdr:nvSpPr>
        <xdr:cNvPr id="162" name="textruta 161">
          <a:extLst>
            <a:ext uri="{FF2B5EF4-FFF2-40B4-BE49-F238E27FC236}">
              <a16:creationId xmlns:a16="http://schemas.microsoft.com/office/drawing/2014/main" id="{AAD1BA63-0D8F-436B-91DA-B2C79F26CA13}"/>
            </a:ext>
          </a:extLst>
        </xdr:cNvPr>
        <xdr:cNvSpPr txBox="1"/>
      </xdr:nvSpPr>
      <xdr:spPr>
        <a:xfrm>
          <a:off x="7216140" y="47929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12</xdr:col>
      <xdr:colOff>53340</xdr:colOff>
      <xdr:row>26</xdr:row>
      <xdr:rowOff>106680</xdr:rowOff>
    </xdr:from>
    <xdr:ext cx="2954655" cy="264560"/>
    <xdr:sp macro="" textlink="">
      <xdr:nvSpPr>
        <xdr:cNvPr id="163" name="textruta 162">
          <a:extLst>
            <a:ext uri="{FF2B5EF4-FFF2-40B4-BE49-F238E27FC236}">
              <a16:creationId xmlns:a16="http://schemas.microsoft.com/office/drawing/2014/main" id="{E30FD07D-EC2A-4FF2-822E-45F46F5F8B17}"/>
            </a:ext>
          </a:extLst>
        </xdr:cNvPr>
        <xdr:cNvSpPr txBox="1"/>
      </xdr:nvSpPr>
      <xdr:spPr>
        <a:xfrm>
          <a:off x="7368540" y="49453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12</xdr:col>
      <xdr:colOff>205740</xdr:colOff>
      <xdr:row>27</xdr:row>
      <xdr:rowOff>76200</xdr:rowOff>
    </xdr:from>
    <xdr:ext cx="2954655" cy="264560"/>
    <xdr:sp macro="" textlink="">
      <xdr:nvSpPr>
        <xdr:cNvPr id="164" name="textruta 163">
          <a:extLst>
            <a:ext uri="{FF2B5EF4-FFF2-40B4-BE49-F238E27FC236}">
              <a16:creationId xmlns:a16="http://schemas.microsoft.com/office/drawing/2014/main" id="{A850B88D-40B4-4CAE-976B-9B7AFC729DB2}"/>
            </a:ext>
          </a:extLst>
        </xdr:cNvPr>
        <xdr:cNvSpPr txBox="1"/>
      </xdr:nvSpPr>
      <xdr:spPr>
        <a:xfrm>
          <a:off x="7520940" y="50977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12</xdr:col>
      <xdr:colOff>358140</xdr:colOff>
      <xdr:row>28</xdr:row>
      <xdr:rowOff>45720</xdr:rowOff>
    </xdr:from>
    <xdr:ext cx="2954655" cy="264560"/>
    <xdr:sp macro="" textlink="">
      <xdr:nvSpPr>
        <xdr:cNvPr id="165" name="textruta 164">
          <a:extLst>
            <a:ext uri="{FF2B5EF4-FFF2-40B4-BE49-F238E27FC236}">
              <a16:creationId xmlns:a16="http://schemas.microsoft.com/office/drawing/2014/main" id="{E1F00A30-0E33-4DF4-9FF5-06EF89414235}"/>
            </a:ext>
          </a:extLst>
        </xdr:cNvPr>
        <xdr:cNvSpPr txBox="1"/>
      </xdr:nvSpPr>
      <xdr:spPr>
        <a:xfrm>
          <a:off x="7673340" y="52501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12</xdr:col>
      <xdr:colOff>510540</xdr:colOff>
      <xdr:row>29</xdr:row>
      <xdr:rowOff>15240</xdr:rowOff>
    </xdr:from>
    <xdr:ext cx="2954655" cy="264560"/>
    <xdr:sp macro="" textlink="">
      <xdr:nvSpPr>
        <xdr:cNvPr id="166" name="textruta 165">
          <a:extLst>
            <a:ext uri="{FF2B5EF4-FFF2-40B4-BE49-F238E27FC236}">
              <a16:creationId xmlns:a16="http://schemas.microsoft.com/office/drawing/2014/main" id="{912D6C20-D1DB-4134-8362-6C08501B7F76}"/>
            </a:ext>
          </a:extLst>
        </xdr:cNvPr>
        <xdr:cNvSpPr txBox="1"/>
      </xdr:nvSpPr>
      <xdr:spPr>
        <a:xfrm>
          <a:off x="7825740" y="54025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13</xdr:col>
      <xdr:colOff>53340</xdr:colOff>
      <xdr:row>29</xdr:row>
      <xdr:rowOff>167640</xdr:rowOff>
    </xdr:from>
    <xdr:ext cx="2954655" cy="264560"/>
    <xdr:sp macro="" textlink="">
      <xdr:nvSpPr>
        <xdr:cNvPr id="167" name="textruta 166">
          <a:extLst>
            <a:ext uri="{FF2B5EF4-FFF2-40B4-BE49-F238E27FC236}">
              <a16:creationId xmlns:a16="http://schemas.microsoft.com/office/drawing/2014/main" id="{38D16E50-48BD-4833-BC47-55491033EE4A}"/>
            </a:ext>
          </a:extLst>
        </xdr:cNvPr>
        <xdr:cNvSpPr txBox="1"/>
      </xdr:nvSpPr>
      <xdr:spPr>
        <a:xfrm>
          <a:off x="7978140" y="55549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13</xdr:col>
      <xdr:colOff>205740</xdr:colOff>
      <xdr:row>30</xdr:row>
      <xdr:rowOff>137160</xdr:rowOff>
    </xdr:from>
    <xdr:ext cx="2954655" cy="264560"/>
    <xdr:sp macro="" textlink="">
      <xdr:nvSpPr>
        <xdr:cNvPr id="168" name="textruta 167">
          <a:extLst>
            <a:ext uri="{FF2B5EF4-FFF2-40B4-BE49-F238E27FC236}">
              <a16:creationId xmlns:a16="http://schemas.microsoft.com/office/drawing/2014/main" id="{20941D9B-8F62-46D0-9E5D-C9D7474E3918}"/>
            </a:ext>
          </a:extLst>
        </xdr:cNvPr>
        <xdr:cNvSpPr txBox="1"/>
      </xdr:nvSpPr>
      <xdr:spPr>
        <a:xfrm>
          <a:off x="8130540" y="57073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13</xdr:col>
      <xdr:colOff>358140</xdr:colOff>
      <xdr:row>31</xdr:row>
      <xdr:rowOff>106680</xdr:rowOff>
    </xdr:from>
    <xdr:ext cx="2954655" cy="264560"/>
    <xdr:sp macro="" textlink="">
      <xdr:nvSpPr>
        <xdr:cNvPr id="169" name="textruta 168">
          <a:extLst>
            <a:ext uri="{FF2B5EF4-FFF2-40B4-BE49-F238E27FC236}">
              <a16:creationId xmlns:a16="http://schemas.microsoft.com/office/drawing/2014/main" id="{45840991-0B32-4413-81CC-19EDA2E8EEDC}"/>
            </a:ext>
          </a:extLst>
        </xdr:cNvPr>
        <xdr:cNvSpPr txBox="1"/>
      </xdr:nvSpPr>
      <xdr:spPr>
        <a:xfrm>
          <a:off x="8282940" y="58597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  <xdr:oneCellAnchor>
    <xdr:from>
      <xdr:col>7</xdr:col>
      <xdr:colOff>205740</xdr:colOff>
      <xdr:row>10</xdr:row>
      <xdr:rowOff>137160</xdr:rowOff>
    </xdr:from>
    <xdr:ext cx="2954655" cy="264560"/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15EAEE95-53E1-E295-1B9B-CC18F78DF914}"/>
            </a:ext>
          </a:extLst>
        </xdr:cNvPr>
        <xdr:cNvSpPr txBox="1"/>
      </xdr:nvSpPr>
      <xdr:spPr>
        <a:xfrm>
          <a:off x="4472940" y="2049780"/>
          <a:ext cx="295465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 kern="1200"/>
            <a:t>	</a:t>
          </a:r>
          <a:r>
            <a:rPr lang="sv-SE" sz="1100" kern="1200">
              <a:solidFill>
                <a:schemeClr val="bg1"/>
              </a:solidFill>
            </a:rPr>
            <a:t>Osynlig</a:t>
          </a:r>
          <a:r>
            <a:rPr lang="sv-SE" sz="1100" kern="1200" baseline="0">
              <a:solidFill>
                <a:schemeClr val="bg1"/>
              </a:solidFill>
            </a:rPr>
            <a:t> text</a:t>
          </a:r>
          <a:r>
            <a:rPr lang="sv-SE" sz="1100" kern="1200">
              <a:solidFill>
                <a:schemeClr val="bg1"/>
              </a:solidFill>
            </a:rPr>
            <a:t>	</a:t>
          </a:r>
          <a:r>
            <a:rPr lang="sv-SE" sz="1100" kern="1200"/>
            <a:t>	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13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29E2649-24EF-4B2A-9A1E-6B92C046C193}">
  <we:reference id="wa200001584" version="2.8.1.5" store="sv-SE" storeType="OMEX"/>
  <we:alternateReferences>
    <we:reference id="WA200001584" version="2.8.1.5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E1126-1451-4E8F-A62F-DE6840E88EFB}">
  <dimension ref="B2:F11"/>
  <sheetViews>
    <sheetView tabSelected="1" zoomScale="130" zoomScaleNormal="130" workbookViewId="0"/>
  </sheetViews>
  <sheetFormatPr defaultRowHeight="14.4" x14ac:dyDescent="0.3"/>
  <cols>
    <col min="1" max="1" width="3.77734375" customWidth="1"/>
    <col min="2" max="2" width="10.88671875" bestFit="1" customWidth="1"/>
    <col min="4" max="4" width="8.33203125" customWidth="1"/>
    <col min="12" max="12" width="6.88671875" customWidth="1"/>
  </cols>
  <sheetData>
    <row r="2" spans="2:6" x14ac:dyDescent="0.3">
      <c r="B2" s="3" t="s">
        <v>0</v>
      </c>
      <c r="C2">
        <v>20000</v>
      </c>
      <c r="E2" s="1">
        <v>0.2</v>
      </c>
      <c r="F2" s="1">
        <v>0.3</v>
      </c>
    </row>
    <row r="3" spans="2:6" x14ac:dyDescent="0.3">
      <c r="B3" s="3" t="s">
        <v>1</v>
      </c>
      <c r="C3" s="2">
        <f>IF(C2&gt;50000,E2,F2)</f>
        <v>0.3</v>
      </c>
    </row>
    <row r="5" spans="2:6" x14ac:dyDescent="0.3">
      <c r="B5" s="3" t="s">
        <v>2</v>
      </c>
      <c r="C5">
        <f>C2-C2*C3</f>
        <v>14000</v>
      </c>
    </row>
    <row r="7" spans="2:6" x14ac:dyDescent="0.3">
      <c r="B7" s="3" t="s">
        <v>3</v>
      </c>
      <c r="C7">
        <f>C5/12</f>
        <v>1166.6666666666667</v>
      </c>
    </row>
    <row r="9" spans="2:6" x14ac:dyDescent="0.3">
      <c r="B9" s="3" t="s">
        <v>4</v>
      </c>
      <c r="C9">
        <v>1200</v>
      </c>
    </row>
    <row r="11" spans="2:6" x14ac:dyDescent="0.3">
      <c r="B11" s="3" t="s">
        <v>5</v>
      </c>
      <c r="C11">
        <f>C9+C7</f>
        <v>2366.666666666667</v>
      </c>
    </row>
  </sheetData>
  <conditionalFormatting sqref="C11">
    <cfRule type="cellIs" dxfId="0" priority="1" operator="greaterThan">
      <formula>3000</formula>
    </cfRule>
  </conditionalFormatting>
  <dataValidations count="1">
    <dataValidation type="decimal" operator="lessThanOrEqual" allowBlank="1" showInputMessage="1" showErrorMessage="1" sqref="E2" xr:uid="{A5D13C33-F9EA-44E5-9672-FBDD6458001D}">
      <formula1>0.25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3754-27F6-4397-8011-A487D8E51EAD}">
  <dimension ref="A2:N61"/>
  <sheetViews>
    <sheetView zoomScale="160" zoomScaleNormal="160" workbookViewId="0"/>
  </sheetViews>
  <sheetFormatPr defaultRowHeight="14.4" x14ac:dyDescent="0.3"/>
  <sheetData>
    <row r="2" spans="1:14" ht="18" x14ac:dyDescent="0.35">
      <c r="A2" s="6" t="s">
        <v>12</v>
      </c>
    </row>
    <row r="3" spans="1:14" x14ac:dyDescent="0.3">
      <c r="C3" s="3" t="s">
        <v>13</v>
      </c>
      <c r="D3" s="3" t="s">
        <v>14</v>
      </c>
      <c r="E3" s="3" t="s">
        <v>15</v>
      </c>
      <c r="F3" s="3" t="s">
        <v>16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22</v>
      </c>
      <c r="M3" s="3" t="s">
        <v>23</v>
      </c>
      <c r="N3" s="3" t="s">
        <v>24</v>
      </c>
    </row>
    <row r="4" spans="1:14" x14ac:dyDescent="0.3">
      <c r="B4" s="7" t="s">
        <v>25</v>
      </c>
      <c r="C4" s="9">
        <v>81301</v>
      </c>
      <c r="D4" s="9">
        <v>114210</v>
      </c>
      <c r="E4" s="9">
        <v>76871</v>
      </c>
      <c r="F4" s="9">
        <v>105370</v>
      </c>
      <c r="G4" s="9">
        <v>74150</v>
      </c>
      <c r="H4" s="9">
        <v>107978</v>
      </c>
      <c r="I4" s="9">
        <v>94591</v>
      </c>
      <c r="J4" s="9">
        <v>57023</v>
      </c>
      <c r="K4" s="9">
        <v>66179</v>
      </c>
      <c r="L4" s="9">
        <v>63416</v>
      </c>
      <c r="M4" s="9">
        <v>57372</v>
      </c>
      <c r="N4" s="9">
        <v>89736</v>
      </c>
    </row>
    <row r="5" spans="1:14" x14ac:dyDescent="0.3">
      <c r="B5" s="7" t="s">
        <v>26</v>
      </c>
      <c r="C5" s="9">
        <v>82953</v>
      </c>
      <c r="D5" s="9">
        <v>79714</v>
      </c>
      <c r="E5" s="9">
        <v>48095</v>
      </c>
      <c r="F5" s="9">
        <v>64768</v>
      </c>
      <c r="G5" s="9">
        <v>79136</v>
      </c>
      <c r="H5" s="9">
        <v>60320</v>
      </c>
      <c r="I5" s="9">
        <v>60901</v>
      </c>
      <c r="J5" s="9">
        <v>65990</v>
      </c>
      <c r="K5" s="9">
        <v>84495</v>
      </c>
      <c r="L5" s="9">
        <v>52755</v>
      </c>
      <c r="M5" s="9">
        <v>67122</v>
      </c>
      <c r="N5" s="9">
        <v>110923</v>
      </c>
    </row>
    <row r="6" spans="1:14" x14ac:dyDescent="0.3">
      <c r="B6" s="7" t="s">
        <v>27</v>
      </c>
      <c r="C6" s="9">
        <v>62679</v>
      </c>
      <c r="D6" s="9">
        <v>107867</v>
      </c>
      <c r="E6" s="9">
        <v>102520</v>
      </c>
      <c r="F6" s="9">
        <v>51500</v>
      </c>
      <c r="G6" s="9">
        <v>116201</v>
      </c>
      <c r="H6" s="9">
        <v>59538</v>
      </c>
      <c r="I6" s="9">
        <v>92089</v>
      </c>
      <c r="J6" s="9">
        <v>104471</v>
      </c>
      <c r="K6" s="9">
        <v>74714</v>
      </c>
      <c r="L6" s="9">
        <v>105444</v>
      </c>
      <c r="M6" s="9">
        <v>81559</v>
      </c>
      <c r="N6" s="9">
        <v>108051</v>
      </c>
    </row>
    <row r="7" spans="1:14" x14ac:dyDescent="0.3">
      <c r="B7" s="7" t="s">
        <v>28</v>
      </c>
      <c r="C7" s="9">
        <v>94131</v>
      </c>
      <c r="D7" s="9">
        <v>57111</v>
      </c>
      <c r="E7" s="9">
        <v>76043</v>
      </c>
      <c r="F7" s="9">
        <v>64167</v>
      </c>
      <c r="G7" s="9">
        <v>124621</v>
      </c>
      <c r="H7" s="9">
        <v>123670</v>
      </c>
      <c r="I7" s="9">
        <v>68639</v>
      </c>
      <c r="J7" s="9">
        <v>113699</v>
      </c>
      <c r="K7" s="9">
        <v>104707</v>
      </c>
      <c r="L7" s="9">
        <v>126526</v>
      </c>
      <c r="M7" s="9">
        <v>47798</v>
      </c>
      <c r="N7" s="9">
        <v>113880</v>
      </c>
    </row>
    <row r="8" spans="1:14" x14ac:dyDescent="0.3">
      <c r="B8" s="7" t="s">
        <v>29</v>
      </c>
      <c r="C8" s="9">
        <v>113281</v>
      </c>
      <c r="D8" s="9">
        <v>49137</v>
      </c>
      <c r="E8" s="9">
        <v>112303</v>
      </c>
      <c r="F8" s="9">
        <v>119203</v>
      </c>
      <c r="G8" s="9">
        <v>77920</v>
      </c>
      <c r="H8" s="9">
        <v>72488</v>
      </c>
      <c r="I8" s="9">
        <v>95150</v>
      </c>
      <c r="J8" s="9">
        <v>89717</v>
      </c>
      <c r="K8" s="9">
        <v>43460</v>
      </c>
      <c r="L8" s="9">
        <v>73613</v>
      </c>
      <c r="M8" s="9">
        <v>118172</v>
      </c>
      <c r="N8" s="9">
        <v>100409</v>
      </c>
    </row>
    <row r="9" spans="1:14" x14ac:dyDescent="0.3">
      <c r="B9" s="7" t="s">
        <v>30</v>
      </c>
      <c r="C9" s="9">
        <v>70671</v>
      </c>
      <c r="D9" s="9">
        <v>50504</v>
      </c>
      <c r="E9" s="9">
        <v>53542</v>
      </c>
      <c r="F9" s="9">
        <v>47569</v>
      </c>
      <c r="G9" s="9">
        <v>99252</v>
      </c>
      <c r="H9" s="9">
        <v>88583</v>
      </c>
      <c r="I9" s="9">
        <v>87396</v>
      </c>
      <c r="J9" s="9">
        <v>51498</v>
      </c>
      <c r="K9" s="9">
        <v>55264</v>
      </c>
      <c r="L9" s="9">
        <v>112267</v>
      </c>
      <c r="M9" s="9">
        <v>100095</v>
      </c>
      <c r="N9" s="9">
        <v>74575</v>
      </c>
    </row>
    <row r="10" spans="1:14" x14ac:dyDescent="0.3">
      <c r="B10" s="7" t="s">
        <v>37</v>
      </c>
      <c r="C10" s="9">
        <v>112595</v>
      </c>
      <c r="D10" s="9">
        <v>106588</v>
      </c>
      <c r="E10" s="9">
        <v>68305</v>
      </c>
      <c r="F10" s="9">
        <v>81329</v>
      </c>
      <c r="G10" s="9">
        <v>70943</v>
      </c>
      <c r="H10" s="9">
        <v>46372</v>
      </c>
      <c r="I10" s="9">
        <v>40046</v>
      </c>
      <c r="J10" s="9">
        <v>99005</v>
      </c>
      <c r="K10" s="9">
        <v>111762</v>
      </c>
      <c r="L10" s="9">
        <v>55148</v>
      </c>
      <c r="M10" s="9">
        <v>115132</v>
      </c>
      <c r="N10" s="9">
        <v>112749</v>
      </c>
    </row>
    <row r="11" spans="1:14" x14ac:dyDescent="0.3">
      <c r="B11" s="7" t="s">
        <v>38</v>
      </c>
      <c r="C11" s="9">
        <v>49115</v>
      </c>
      <c r="D11" s="9">
        <v>106652</v>
      </c>
      <c r="E11" s="9">
        <v>84712</v>
      </c>
      <c r="F11" s="9">
        <v>40461</v>
      </c>
      <c r="G11" s="9">
        <v>112340</v>
      </c>
      <c r="H11" s="9">
        <v>93135</v>
      </c>
      <c r="I11" s="9">
        <v>85157</v>
      </c>
      <c r="J11" s="9">
        <v>58734</v>
      </c>
      <c r="K11" s="9">
        <v>110351</v>
      </c>
      <c r="L11" s="9">
        <v>76526</v>
      </c>
      <c r="M11" s="9">
        <v>111032</v>
      </c>
      <c r="N11" s="9">
        <v>43539</v>
      </c>
    </row>
    <row r="12" spans="1:14" x14ac:dyDescent="0.3">
      <c r="B12" s="7" t="s">
        <v>39</v>
      </c>
      <c r="C12" s="9">
        <v>97719</v>
      </c>
      <c r="D12" s="9">
        <v>81867</v>
      </c>
      <c r="E12" s="9">
        <v>44275</v>
      </c>
      <c r="F12" s="9">
        <v>111402</v>
      </c>
      <c r="G12" s="9">
        <v>101103</v>
      </c>
      <c r="H12" s="9">
        <v>122882</v>
      </c>
      <c r="I12" s="9">
        <v>59922</v>
      </c>
      <c r="J12" s="9">
        <v>60540</v>
      </c>
      <c r="K12" s="9">
        <v>108333</v>
      </c>
      <c r="L12" s="9">
        <v>59730</v>
      </c>
      <c r="M12" s="9">
        <v>97847</v>
      </c>
      <c r="N12" s="9">
        <v>79412</v>
      </c>
    </row>
    <row r="14" spans="1:14" x14ac:dyDescent="0.3">
      <c r="A14" s="3"/>
      <c r="B14" s="7" t="s">
        <v>31</v>
      </c>
      <c r="C14" s="8">
        <f>SUM(C4:C12)</f>
        <v>764445</v>
      </c>
      <c r="D14" s="8">
        <f t="shared" ref="D14:N14" si="0">SUM(D4:D12)</f>
        <v>753650</v>
      </c>
      <c r="E14" s="8">
        <f t="shared" si="0"/>
        <v>666666</v>
      </c>
      <c r="F14" s="8">
        <f t="shared" si="0"/>
        <v>685769</v>
      </c>
      <c r="G14" s="8">
        <f t="shared" si="0"/>
        <v>855666</v>
      </c>
      <c r="H14" s="8">
        <f t="shared" si="0"/>
        <v>774966</v>
      </c>
      <c r="I14" s="8">
        <f t="shared" si="0"/>
        <v>683891</v>
      </c>
      <c r="J14" s="8">
        <f t="shared" si="0"/>
        <v>700677</v>
      </c>
      <c r="K14" s="8">
        <f t="shared" si="0"/>
        <v>759265</v>
      </c>
      <c r="L14" s="8">
        <f t="shared" si="0"/>
        <v>725425</v>
      </c>
      <c r="M14" s="8">
        <f t="shared" si="0"/>
        <v>796129</v>
      </c>
      <c r="N14" s="8">
        <f t="shared" si="0"/>
        <v>833274</v>
      </c>
    </row>
    <row r="15" spans="1:14" x14ac:dyDescent="0.3">
      <c r="B15" s="7" t="s">
        <v>32</v>
      </c>
      <c r="C15" s="10">
        <f>C14/SUM(C14,C28,C45,C59)</f>
        <v>0.3698182414542619</v>
      </c>
      <c r="D15" s="10">
        <f>D14/SUM(D14,D28,D45,D59)</f>
        <v>0.34813083788369342</v>
      </c>
      <c r="E15" s="10">
        <f>E14/SUM(E14,E28,E45,E59)</f>
        <v>0.28707798955063779</v>
      </c>
      <c r="F15" s="10">
        <f>F14/SUM(F14,F28,F45,F59)</f>
        <v>0.33783038847324598</v>
      </c>
      <c r="G15" s="10">
        <f>G14/SUM(G14,G28,G45,G59)</f>
        <v>0.36022111728132339</v>
      </c>
      <c r="H15" s="10">
        <f>H14/SUM(H14,H28,H45,H59)</f>
        <v>0.36734531358208677</v>
      </c>
      <c r="I15" s="10">
        <f>I14/SUM(I14,I28,I45,I59)</f>
        <v>0.32244453800807843</v>
      </c>
      <c r="J15" s="10">
        <f>J14/SUM(J14,J28,J45,J59)</f>
        <v>0.3196454998166095</v>
      </c>
      <c r="K15" s="10">
        <f>K14/SUM(K14,K28,K45,K59)</f>
        <v>0.3495004900045065</v>
      </c>
      <c r="L15" s="10">
        <f>L14/SUM(L14,L28,L45,L59)</f>
        <v>0.33072766240498291</v>
      </c>
      <c r="M15" s="10">
        <f>M14/SUM(M14,M28,M45,M59)</f>
        <v>0.35662662583744403</v>
      </c>
      <c r="N15" s="10">
        <f>N14/SUM(N14,N28,N45,N59)</f>
        <v>0.36175732806114075</v>
      </c>
    </row>
    <row r="16" spans="1:14" x14ac:dyDescent="0.3">
      <c r="B16" s="7" t="s">
        <v>33</v>
      </c>
      <c r="C16" s="11">
        <f>C14/SUM($C$14:$N$14)</f>
        <v>8.4940003820075133E-2</v>
      </c>
      <c r="D16" s="11">
        <f t="shared" ref="D16:N16" si="1">D14/SUM($C$14:$N$14)</f>
        <v>8.3740535786092682E-2</v>
      </c>
      <c r="E16" s="11">
        <f t="shared" si="1"/>
        <v>7.4075456817317406E-2</v>
      </c>
      <c r="F16" s="11">
        <f t="shared" si="1"/>
        <v>7.6198054117286529E-2</v>
      </c>
      <c r="G16" s="11">
        <f t="shared" si="1"/>
        <v>9.5075869825439904E-2</v>
      </c>
      <c r="H16" s="11">
        <f t="shared" si="1"/>
        <v>8.610902681086062E-2</v>
      </c>
      <c r="I16" s="11">
        <f t="shared" si="1"/>
        <v>7.5989383346761377E-2</v>
      </c>
      <c r="J16" s="11">
        <f t="shared" si="1"/>
        <v>7.7854531139112407E-2</v>
      </c>
      <c r="K16" s="11">
        <f t="shared" si="1"/>
        <v>8.4364436945037702E-2</v>
      </c>
      <c r="L16" s="11">
        <f t="shared" si="1"/>
        <v>8.0604362996916715E-2</v>
      </c>
      <c r="M16" s="11">
        <f t="shared" si="1"/>
        <v>8.8460517501288638E-2</v>
      </c>
      <c r="N16" s="11">
        <f t="shared" si="1"/>
        <v>9.2587820893810915E-2</v>
      </c>
    </row>
    <row r="19" spans="1:14" ht="18" x14ac:dyDescent="0.35">
      <c r="A19" s="6" t="s">
        <v>34</v>
      </c>
    </row>
    <row r="20" spans="1:14" x14ac:dyDescent="0.3">
      <c r="C20" s="3" t="s">
        <v>13</v>
      </c>
      <c r="D20" s="3" t="s">
        <v>14</v>
      </c>
      <c r="E20" s="3" t="s">
        <v>15</v>
      </c>
      <c r="F20" s="3" t="s">
        <v>16</v>
      </c>
      <c r="G20" s="3" t="s">
        <v>17</v>
      </c>
      <c r="H20" s="3" t="s">
        <v>18</v>
      </c>
      <c r="I20" s="3" t="s">
        <v>19</v>
      </c>
      <c r="J20" s="3" t="s">
        <v>20</v>
      </c>
      <c r="K20" s="3" t="s">
        <v>21</v>
      </c>
      <c r="L20" s="3" t="s">
        <v>22</v>
      </c>
      <c r="M20" s="3" t="s">
        <v>23</v>
      </c>
      <c r="N20" s="3" t="s">
        <v>24</v>
      </c>
    </row>
    <row r="21" spans="1:14" x14ac:dyDescent="0.3">
      <c r="B21" s="7" t="s">
        <v>25</v>
      </c>
      <c r="C21" s="9">
        <v>48093</v>
      </c>
      <c r="D21" s="9">
        <v>25577</v>
      </c>
      <c r="E21" s="9">
        <v>52009</v>
      </c>
      <c r="F21" s="9">
        <v>21282</v>
      </c>
      <c r="G21" s="9">
        <v>73449</v>
      </c>
      <c r="H21" s="9">
        <v>54637</v>
      </c>
      <c r="I21" s="9">
        <v>84209</v>
      </c>
      <c r="J21" s="9">
        <v>43643</v>
      </c>
      <c r="K21" s="9">
        <v>83776</v>
      </c>
      <c r="L21" s="9">
        <v>59063</v>
      </c>
      <c r="M21" s="9">
        <v>45941</v>
      </c>
      <c r="N21" s="9">
        <v>58813</v>
      </c>
    </row>
    <row r="22" spans="1:14" x14ac:dyDescent="0.3">
      <c r="B22" s="7" t="s">
        <v>26</v>
      </c>
      <c r="C22" s="9">
        <v>55042</v>
      </c>
      <c r="D22" s="9">
        <v>84144</v>
      </c>
      <c r="E22" s="9">
        <v>84025</v>
      </c>
      <c r="F22" s="9">
        <v>57694</v>
      </c>
      <c r="G22" s="9">
        <v>69745</v>
      </c>
      <c r="H22" s="9">
        <v>26351</v>
      </c>
      <c r="I22" s="9">
        <v>34909</v>
      </c>
      <c r="J22" s="9">
        <v>88236</v>
      </c>
      <c r="K22" s="9">
        <v>20562</v>
      </c>
      <c r="L22" s="9">
        <v>53437</v>
      </c>
      <c r="M22" s="9">
        <v>86836</v>
      </c>
      <c r="N22" s="9">
        <v>58114</v>
      </c>
    </row>
    <row r="23" spans="1:14" x14ac:dyDescent="0.3">
      <c r="B23" s="7" t="s">
        <v>27</v>
      </c>
      <c r="C23" s="9">
        <v>86904</v>
      </c>
      <c r="D23" s="9">
        <v>31215</v>
      </c>
      <c r="E23" s="9">
        <v>84296</v>
      </c>
      <c r="F23" s="9">
        <v>69281</v>
      </c>
      <c r="G23" s="9">
        <v>33851</v>
      </c>
      <c r="H23" s="9">
        <v>39310</v>
      </c>
      <c r="I23" s="9">
        <v>44915</v>
      </c>
      <c r="J23" s="9">
        <v>56135</v>
      </c>
      <c r="K23" s="9">
        <v>70854</v>
      </c>
      <c r="L23" s="9">
        <v>52650</v>
      </c>
      <c r="M23" s="9">
        <v>51749</v>
      </c>
      <c r="N23" s="9">
        <v>61859</v>
      </c>
    </row>
    <row r="24" spans="1:14" x14ac:dyDescent="0.3">
      <c r="B24" s="7" t="s">
        <v>28</v>
      </c>
      <c r="C24" s="9">
        <v>23071</v>
      </c>
      <c r="D24" s="9">
        <v>70496</v>
      </c>
      <c r="E24" s="9">
        <v>70146</v>
      </c>
      <c r="F24" s="9">
        <v>42613</v>
      </c>
      <c r="G24" s="9">
        <v>35007</v>
      </c>
      <c r="H24" s="9">
        <v>21172</v>
      </c>
      <c r="I24" s="9">
        <v>56288</v>
      </c>
      <c r="J24" s="9">
        <v>72261</v>
      </c>
      <c r="K24" s="9">
        <v>68172</v>
      </c>
      <c r="L24" s="9">
        <v>23188</v>
      </c>
      <c r="M24" s="9">
        <v>20831</v>
      </c>
      <c r="N24" s="9">
        <v>76548</v>
      </c>
    </row>
    <row r="25" spans="1:14" x14ac:dyDescent="0.3">
      <c r="B25" s="7" t="s">
        <v>29</v>
      </c>
      <c r="C25" s="9">
        <v>57184</v>
      </c>
      <c r="D25" s="9">
        <v>34492</v>
      </c>
      <c r="E25" s="9">
        <v>29606</v>
      </c>
      <c r="F25" s="9">
        <v>82288</v>
      </c>
      <c r="G25" s="9">
        <v>48936</v>
      </c>
      <c r="H25" s="9">
        <v>44558</v>
      </c>
      <c r="I25" s="9">
        <v>35271</v>
      </c>
      <c r="J25" s="9">
        <v>50211</v>
      </c>
      <c r="K25" s="9">
        <v>53177</v>
      </c>
      <c r="L25" s="9">
        <v>46521</v>
      </c>
      <c r="M25" s="9">
        <v>23120</v>
      </c>
      <c r="N25" s="9">
        <v>72600</v>
      </c>
    </row>
    <row r="26" spans="1:14" x14ac:dyDescent="0.3">
      <c r="B26" s="7" t="s">
        <v>30</v>
      </c>
      <c r="C26" s="9">
        <v>44029</v>
      </c>
      <c r="D26" s="9">
        <v>60238</v>
      </c>
      <c r="E26" s="9">
        <v>33501</v>
      </c>
      <c r="F26" s="9">
        <v>79247</v>
      </c>
      <c r="G26" s="9">
        <v>56150</v>
      </c>
      <c r="H26" s="9">
        <v>59037</v>
      </c>
      <c r="I26" s="9">
        <v>78506</v>
      </c>
      <c r="J26" s="9">
        <v>62086</v>
      </c>
      <c r="K26" s="9">
        <v>35989</v>
      </c>
      <c r="L26" s="9">
        <v>45982</v>
      </c>
      <c r="M26" s="9">
        <v>28586</v>
      </c>
      <c r="N26" s="9">
        <v>35655</v>
      </c>
    </row>
    <row r="28" spans="1:14" x14ac:dyDescent="0.3">
      <c r="A28" s="3"/>
      <c r="B28" s="7" t="s">
        <v>31</v>
      </c>
      <c r="C28" s="8">
        <f>SUM(C21:C26)</f>
        <v>314323</v>
      </c>
      <c r="D28" s="8">
        <f t="shared" ref="D28:N28" si="2">SUM(D21:D26)</f>
        <v>306162</v>
      </c>
      <c r="E28" s="8">
        <f t="shared" si="2"/>
        <v>353583</v>
      </c>
      <c r="F28" s="8">
        <f t="shared" si="2"/>
        <v>352405</v>
      </c>
      <c r="G28" s="8">
        <f t="shared" si="2"/>
        <v>317138</v>
      </c>
      <c r="H28" s="8">
        <f t="shared" si="2"/>
        <v>245065</v>
      </c>
      <c r="I28" s="8">
        <f t="shared" si="2"/>
        <v>334098</v>
      </c>
      <c r="J28" s="8">
        <f t="shared" si="2"/>
        <v>372572</v>
      </c>
      <c r="K28" s="8">
        <f t="shared" si="2"/>
        <v>332530</v>
      </c>
      <c r="L28" s="8">
        <f t="shared" si="2"/>
        <v>280841</v>
      </c>
      <c r="M28" s="8">
        <f t="shared" si="2"/>
        <v>257063</v>
      </c>
      <c r="N28" s="8">
        <f t="shared" si="2"/>
        <v>363589</v>
      </c>
    </row>
    <row r="29" spans="1:14" x14ac:dyDescent="0.3">
      <c r="B29" s="7" t="s">
        <v>32</v>
      </c>
      <c r="C29" s="10">
        <f>C28/SUM(C14,C28,C45,C59)</f>
        <v>0.15206114123138742</v>
      </c>
      <c r="D29" s="10">
        <f>D28/SUM(D14,D28,D45,D59)</f>
        <v>0.14142431312697848</v>
      </c>
      <c r="E29" s="10">
        <f>E28/SUM(E14,E28,E45,E59)</f>
        <v>0.15225899742792218</v>
      </c>
      <c r="F29" s="10">
        <f>F28/SUM(F14,F28,F45,F59)</f>
        <v>0.1736052782349658</v>
      </c>
      <c r="G29" s="10">
        <f>G28/SUM(G14,G28,G45,G59)</f>
        <v>0.1335098095429342</v>
      </c>
      <c r="H29" s="10">
        <f>H28/SUM(H14,H28,H45,H59)</f>
        <v>0.11616442433989892</v>
      </c>
      <c r="I29" s="10">
        <f>I28/SUM(I14,I28,I45,I59)</f>
        <v>0.15752228828778708</v>
      </c>
      <c r="J29" s="10">
        <f>J28/SUM(J14,J28,J45,J59)</f>
        <v>0.16996556638461638</v>
      </c>
      <c r="K29" s="10">
        <f>K28/SUM(K14,K28,K45,K59)</f>
        <v>0.15306829360130986</v>
      </c>
      <c r="L29" s="10">
        <f>L28/SUM(L14,L28,L45,L59)</f>
        <v>0.12803789149461048</v>
      </c>
      <c r="M29" s="10">
        <f>M28/SUM(M14,M28,M45,M59)</f>
        <v>0.11515157759314242</v>
      </c>
      <c r="N29" s="10">
        <f>N28/SUM(N14,N28,N45,N59)</f>
        <v>0.15784842099048105</v>
      </c>
    </row>
    <row r="30" spans="1:14" x14ac:dyDescent="0.3">
      <c r="B30" s="7" t="s">
        <v>33</v>
      </c>
      <c r="C30" s="11">
        <f>C28/SUM($C$14:$N$14)</f>
        <v>3.4925464645249135E-2</v>
      </c>
      <c r="D30" s="11">
        <f t="shared" ref="D30:N30" si="3">D28/SUM($C$14:$N$14)</f>
        <v>3.4018669033824334E-2</v>
      </c>
      <c r="E30" s="11">
        <f t="shared" si="3"/>
        <v>3.9287772659528972E-2</v>
      </c>
      <c r="F30" s="11">
        <f t="shared" si="3"/>
        <v>3.9156881196441305E-2</v>
      </c>
      <c r="G30" s="11">
        <f t="shared" si="3"/>
        <v>3.5238248574444186E-2</v>
      </c>
      <c r="H30" s="11">
        <f t="shared" si="3"/>
        <v>2.7229979967383803E-2</v>
      </c>
      <c r="I30" s="11">
        <f t="shared" si="3"/>
        <v>3.7122730080358247E-2</v>
      </c>
      <c r="J30" s="11">
        <f t="shared" si="3"/>
        <v>4.1397703043715414E-2</v>
      </c>
      <c r="K30" s="11">
        <f t="shared" si="3"/>
        <v>3.6948504431698267E-2</v>
      </c>
      <c r="L30" s="11">
        <f t="shared" si="3"/>
        <v>3.1205169257217613E-2</v>
      </c>
      <c r="M30" s="11">
        <f t="shared" si="3"/>
        <v>2.8563117296862395E-2</v>
      </c>
      <c r="N30" s="11">
        <f t="shared" si="3"/>
        <v>4.0399572302699728E-2</v>
      </c>
    </row>
    <row r="33" spans="1:14" ht="18" x14ac:dyDescent="0.35">
      <c r="A33" s="6" t="s">
        <v>35</v>
      </c>
    </row>
    <row r="34" spans="1:14" x14ac:dyDescent="0.3">
      <c r="C34" s="3" t="s">
        <v>13</v>
      </c>
      <c r="D34" s="3" t="s">
        <v>14</v>
      </c>
      <c r="E34" s="3" t="s">
        <v>15</v>
      </c>
      <c r="F34" s="3" t="s">
        <v>16</v>
      </c>
      <c r="G34" s="3" t="s">
        <v>17</v>
      </c>
      <c r="H34" s="3" t="s">
        <v>18</v>
      </c>
      <c r="I34" s="3" t="s">
        <v>19</v>
      </c>
      <c r="J34" s="3" t="s">
        <v>20</v>
      </c>
      <c r="K34" s="3" t="s">
        <v>21</v>
      </c>
      <c r="L34" s="3" t="s">
        <v>22</v>
      </c>
      <c r="M34" s="3" t="s">
        <v>23</v>
      </c>
      <c r="N34" s="3" t="s">
        <v>24</v>
      </c>
    </row>
    <row r="35" spans="1:14" x14ac:dyDescent="0.3">
      <c r="B35" s="7" t="s">
        <v>25</v>
      </c>
      <c r="C35" s="9">
        <v>34333</v>
      </c>
      <c r="D35" s="9">
        <v>46254</v>
      </c>
      <c r="E35" s="9">
        <v>38274</v>
      </c>
      <c r="F35" s="9">
        <v>71167</v>
      </c>
      <c r="G35" s="9">
        <v>34333</v>
      </c>
      <c r="H35" s="9">
        <v>59448</v>
      </c>
      <c r="I35" s="9">
        <v>77072</v>
      </c>
      <c r="J35" s="9">
        <v>27567</v>
      </c>
      <c r="K35" s="9">
        <v>33481</v>
      </c>
      <c r="L35" s="9">
        <v>121307</v>
      </c>
      <c r="M35" s="9">
        <v>44686</v>
      </c>
      <c r="N35" s="9">
        <v>31069</v>
      </c>
    </row>
    <row r="36" spans="1:14" x14ac:dyDescent="0.3">
      <c r="B36" s="7" t="s">
        <v>27</v>
      </c>
      <c r="C36" s="9">
        <v>73367</v>
      </c>
      <c r="D36" s="9">
        <v>75224</v>
      </c>
      <c r="E36" s="9">
        <v>83227</v>
      </c>
      <c r="F36" s="9">
        <v>77370</v>
      </c>
      <c r="G36" s="9">
        <v>82346</v>
      </c>
      <c r="H36" s="9">
        <v>63839</v>
      </c>
      <c r="I36" s="9">
        <v>37397</v>
      </c>
      <c r="J36" s="9">
        <v>44282</v>
      </c>
      <c r="K36" s="9">
        <v>55386</v>
      </c>
      <c r="L36" s="9">
        <v>28128</v>
      </c>
      <c r="M36" s="9">
        <v>35249</v>
      </c>
      <c r="N36" s="9">
        <v>45123</v>
      </c>
    </row>
    <row r="37" spans="1:14" x14ac:dyDescent="0.3">
      <c r="B37" s="7" t="s">
        <v>28</v>
      </c>
      <c r="C37" s="9">
        <v>71586</v>
      </c>
      <c r="D37" s="9">
        <v>53058</v>
      </c>
      <c r="E37" s="9">
        <v>25607</v>
      </c>
      <c r="F37" s="9">
        <v>46077</v>
      </c>
      <c r="G37" s="9">
        <v>67486</v>
      </c>
      <c r="H37" s="9">
        <v>30015</v>
      </c>
      <c r="I37" s="9">
        <v>75136</v>
      </c>
      <c r="J37" s="9">
        <v>70061</v>
      </c>
      <c r="K37" s="9">
        <v>38302</v>
      </c>
      <c r="L37" s="9">
        <v>57289</v>
      </c>
      <c r="M37" s="9">
        <v>60655</v>
      </c>
      <c r="N37" s="9">
        <v>80883</v>
      </c>
    </row>
    <row r="38" spans="1:14" x14ac:dyDescent="0.3">
      <c r="B38" s="7" t="s">
        <v>29</v>
      </c>
      <c r="C38" s="9">
        <v>79421</v>
      </c>
      <c r="D38" s="9">
        <v>43315</v>
      </c>
      <c r="E38" s="9">
        <v>41389</v>
      </c>
      <c r="F38" s="9">
        <v>39401</v>
      </c>
      <c r="G38" s="9">
        <v>82780</v>
      </c>
      <c r="H38" s="9">
        <v>88895</v>
      </c>
      <c r="I38" s="9">
        <v>74089</v>
      </c>
      <c r="J38" s="9">
        <v>26421</v>
      </c>
      <c r="K38" s="9">
        <v>31056</v>
      </c>
      <c r="L38" s="9">
        <v>38078</v>
      </c>
      <c r="M38" s="9">
        <v>78731</v>
      </c>
      <c r="N38" s="9">
        <v>57731</v>
      </c>
    </row>
    <row r="39" spans="1:14" x14ac:dyDescent="0.3">
      <c r="B39" s="7" t="s">
        <v>30</v>
      </c>
      <c r="C39" s="9">
        <v>80683</v>
      </c>
      <c r="D39" s="9">
        <v>35575</v>
      </c>
      <c r="E39" s="9">
        <v>27685</v>
      </c>
      <c r="F39" s="9">
        <v>42292</v>
      </c>
      <c r="G39" s="9">
        <v>32627</v>
      </c>
      <c r="H39" s="9">
        <v>29428</v>
      </c>
      <c r="I39" s="9">
        <v>35096</v>
      </c>
      <c r="J39" s="9">
        <v>38355</v>
      </c>
      <c r="K39" s="9">
        <v>84308</v>
      </c>
      <c r="L39" s="9">
        <v>88027</v>
      </c>
      <c r="M39" s="9">
        <v>56417</v>
      </c>
      <c r="N39" s="9">
        <v>44733</v>
      </c>
    </row>
    <row r="40" spans="1:14" x14ac:dyDescent="0.3">
      <c r="B40" s="7" t="s">
        <v>37</v>
      </c>
      <c r="C40" s="9">
        <v>40881</v>
      </c>
      <c r="D40" s="9">
        <v>28937</v>
      </c>
      <c r="E40" s="9">
        <v>84767</v>
      </c>
      <c r="F40" s="9">
        <v>39123</v>
      </c>
      <c r="G40" s="9">
        <v>33550</v>
      </c>
      <c r="H40" s="9">
        <v>48010</v>
      </c>
      <c r="I40" s="9">
        <v>53936</v>
      </c>
      <c r="J40" s="9">
        <v>79945</v>
      </c>
      <c r="K40" s="9">
        <v>54021</v>
      </c>
      <c r="L40" s="9">
        <v>52034</v>
      </c>
      <c r="M40" s="9">
        <v>42122</v>
      </c>
      <c r="N40" s="9">
        <v>68003</v>
      </c>
    </row>
    <row r="41" spans="1:14" x14ac:dyDescent="0.3">
      <c r="B41" s="7" t="s">
        <v>38</v>
      </c>
      <c r="C41" s="9">
        <v>28330</v>
      </c>
      <c r="D41" s="9">
        <v>46113</v>
      </c>
      <c r="E41" s="9">
        <v>181569</v>
      </c>
      <c r="F41" s="9">
        <v>163747</v>
      </c>
      <c r="G41" s="9">
        <v>163591</v>
      </c>
      <c r="H41" s="9">
        <v>42008</v>
      </c>
      <c r="I41" s="9">
        <v>98084</v>
      </c>
      <c r="J41" s="9">
        <v>43167</v>
      </c>
      <c r="K41" s="9">
        <v>45287</v>
      </c>
      <c r="L41" s="9">
        <v>178305</v>
      </c>
      <c r="M41" s="9">
        <v>62767</v>
      </c>
      <c r="N41" s="9">
        <v>97100</v>
      </c>
    </row>
    <row r="42" spans="1:14" x14ac:dyDescent="0.3">
      <c r="B42" s="7" t="s">
        <v>40</v>
      </c>
      <c r="C42" s="9">
        <v>58863</v>
      </c>
      <c r="D42" s="9">
        <v>65745</v>
      </c>
      <c r="E42" s="9">
        <v>64616</v>
      </c>
      <c r="F42" s="9">
        <v>40778</v>
      </c>
      <c r="G42" s="9">
        <v>78930</v>
      </c>
      <c r="H42" s="9">
        <v>39239</v>
      </c>
      <c r="I42" s="9">
        <v>46658</v>
      </c>
      <c r="J42" s="9">
        <v>80768</v>
      </c>
      <c r="K42" s="9">
        <v>35405</v>
      </c>
      <c r="L42" s="9">
        <v>38769</v>
      </c>
      <c r="M42" s="9">
        <v>32888</v>
      </c>
      <c r="N42" s="9">
        <v>52577</v>
      </c>
    </row>
    <row r="43" spans="1:14" x14ac:dyDescent="0.3">
      <c r="B43" s="7" t="s">
        <v>41</v>
      </c>
      <c r="C43" s="9">
        <v>55254</v>
      </c>
      <c r="D43" s="9">
        <v>83797</v>
      </c>
      <c r="E43" s="9">
        <v>89268</v>
      </c>
      <c r="F43" s="9">
        <v>66544</v>
      </c>
      <c r="G43" s="9">
        <v>68123</v>
      </c>
      <c r="H43" s="9">
        <v>74337</v>
      </c>
      <c r="I43" s="9">
        <v>98857</v>
      </c>
      <c r="J43" s="9">
        <v>130552</v>
      </c>
      <c r="K43" s="9">
        <v>116852</v>
      </c>
      <c r="L43" s="9">
        <v>80182</v>
      </c>
      <c r="M43" s="9">
        <v>113937</v>
      </c>
      <c r="N43" s="9">
        <v>71691</v>
      </c>
    </row>
    <row r="45" spans="1:14" x14ac:dyDescent="0.3">
      <c r="A45" s="3"/>
      <c r="B45" s="7" t="s">
        <v>31</v>
      </c>
      <c r="C45" s="8">
        <f>SUM(C35:C43)</f>
        <v>522718</v>
      </c>
      <c r="D45" s="8">
        <f>SUM(D35:D43)</f>
        <v>478018</v>
      </c>
      <c r="E45" s="8">
        <f>SUM(E35:E43)</f>
        <v>636402</v>
      </c>
      <c r="F45" s="8">
        <f>SUM(F35:F43)</f>
        <v>586499</v>
      </c>
      <c r="G45" s="8">
        <f>SUM(G35:G43)</f>
        <v>643766</v>
      </c>
      <c r="H45" s="8">
        <f>SUM(H35:H43)</f>
        <v>475219</v>
      </c>
      <c r="I45" s="8">
        <f>SUM(I35:I43)</f>
        <v>596325</v>
      </c>
      <c r="J45" s="8">
        <f>SUM(J35:J43)</f>
        <v>541118</v>
      </c>
      <c r="K45" s="8">
        <f>SUM(K35:K43)</f>
        <v>494098</v>
      </c>
      <c r="L45" s="8">
        <f>SUM(L35:L43)</f>
        <v>682119</v>
      </c>
      <c r="M45" s="8">
        <f>SUM(M35:M43)</f>
        <v>527452</v>
      </c>
      <c r="N45" s="8">
        <f>SUM(N35:N43)</f>
        <v>548910</v>
      </c>
    </row>
    <row r="46" spans="1:14" x14ac:dyDescent="0.3">
      <c r="B46" s="7" t="s">
        <v>32</v>
      </c>
      <c r="C46" s="10">
        <f>C45/SUM(C14,C28,C45,C59)</f>
        <v>0.25287712201203338</v>
      </c>
      <c r="D46" s="10">
        <f>D45/SUM(D14,D28,D45,D59)</f>
        <v>0.2208091380129866</v>
      </c>
      <c r="E46" s="10">
        <f>E45/SUM(E14,E28,E45,E59)</f>
        <v>0.27404578410479163</v>
      </c>
      <c r="F46" s="10">
        <f>F45/SUM(F14,F28,F45,F59)</f>
        <v>0.28892700750423295</v>
      </c>
      <c r="G46" s="10">
        <f>G45/SUM(G14,G28,G45,G59)</f>
        <v>0.27101475083470467</v>
      </c>
      <c r="H46" s="10">
        <f>H45/SUM(H14,H28,H45,H59)</f>
        <v>0.2252608147649906</v>
      </c>
      <c r="I46" s="10">
        <f>I45/SUM(I14,I28,I45,I59)</f>
        <v>0.28115845818656388</v>
      </c>
      <c r="J46" s="10">
        <f>J45/SUM(J14,J28,J45,J59)</f>
        <v>0.24685544633228165</v>
      </c>
      <c r="K46" s="10">
        <f>K45/SUM(K14,K28,K45,K59)</f>
        <v>0.22744034442552552</v>
      </c>
      <c r="L46" s="10">
        <f>L45/SUM(L14,L28,L45,L59)</f>
        <v>0.31098407464868805</v>
      </c>
      <c r="M46" s="10">
        <f>M45/SUM(M14,M28,M45,M59)</f>
        <v>0.23627254760373198</v>
      </c>
      <c r="N46" s="10">
        <f>N45/SUM(N14,N28,N45,N59)</f>
        <v>0.23830362515335984</v>
      </c>
    </row>
    <row r="47" spans="1:14" x14ac:dyDescent="0.3">
      <c r="B47" s="7" t="s">
        <v>33</v>
      </c>
      <c r="C47" s="11">
        <f>C45/SUM($C$14:$N$14)</f>
        <v>5.8080920035871814E-2</v>
      </c>
      <c r="D47" s="11">
        <f t="shared" ref="D47:N47" si="4">D45/SUM($C$14:$N$14)</f>
        <v>5.3114155689506337E-2</v>
      </c>
      <c r="E47" s="11">
        <f t="shared" si="4"/>
        <v>7.0712724016905662E-2</v>
      </c>
      <c r="F47" s="11">
        <f t="shared" si="4"/>
        <v>6.5167837189686953E-2</v>
      </c>
      <c r="G47" s="11">
        <f t="shared" si="4"/>
        <v>7.1530962331148071E-2</v>
      </c>
      <c r="H47" s="11">
        <f t="shared" si="4"/>
        <v>5.2803149573052717E-2</v>
      </c>
      <c r="I47" s="11">
        <f t="shared" si="4"/>
        <v>6.6259636439516642E-2</v>
      </c>
      <c r="J47" s="11">
        <f t="shared" si="4"/>
        <v>6.0125404688514426E-2</v>
      </c>
      <c r="K47" s="11">
        <f t="shared" si="4"/>
        <v>5.4900857494641839E-2</v>
      </c>
      <c r="L47" s="11">
        <f t="shared" si="4"/>
        <v>7.5792490585648187E-2</v>
      </c>
      <c r="M47" s="11">
        <f t="shared" si="4"/>
        <v>5.8606930380741933E-2</v>
      </c>
      <c r="N47" s="11">
        <f t="shared" si="4"/>
        <v>6.099119949359004E-2</v>
      </c>
    </row>
    <row r="50" spans="1:14" ht="18" x14ac:dyDescent="0.35">
      <c r="A50" s="6" t="s">
        <v>36</v>
      </c>
    </row>
    <row r="51" spans="1:14" x14ac:dyDescent="0.3">
      <c r="C51" s="3" t="s">
        <v>13</v>
      </c>
      <c r="D51" s="3" t="s">
        <v>14</v>
      </c>
      <c r="E51" s="3" t="s">
        <v>15</v>
      </c>
      <c r="F51" s="3" t="s">
        <v>16</v>
      </c>
      <c r="G51" s="3" t="s">
        <v>17</v>
      </c>
      <c r="H51" s="3" t="s">
        <v>18</v>
      </c>
      <c r="I51" s="3" t="s">
        <v>19</v>
      </c>
      <c r="J51" s="3" t="s">
        <v>20</v>
      </c>
      <c r="K51" s="3" t="s">
        <v>21</v>
      </c>
      <c r="L51" s="3" t="s">
        <v>22</v>
      </c>
      <c r="M51" s="3" t="s">
        <v>23</v>
      </c>
      <c r="N51" s="3" t="s">
        <v>24</v>
      </c>
    </row>
    <row r="52" spans="1:14" x14ac:dyDescent="0.3">
      <c r="B52" s="7" t="s">
        <v>25</v>
      </c>
      <c r="C52" s="9">
        <v>61003</v>
      </c>
      <c r="D52" s="9">
        <v>118099</v>
      </c>
      <c r="E52" s="9">
        <v>114113</v>
      </c>
      <c r="F52" s="9">
        <v>139365</v>
      </c>
      <c r="G52" s="9">
        <v>102399</v>
      </c>
      <c r="H52" s="9">
        <v>139312</v>
      </c>
      <c r="I52" s="9">
        <v>47610</v>
      </c>
      <c r="J52" s="9">
        <v>99997</v>
      </c>
      <c r="K52" s="9">
        <v>128757</v>
      </c>
      <c r="L52" s="9">
        <v>54891</v>
      </c>
      <c r="M52" s="9">
        <v>107678</v>
      </c>
      <c r="N52" s="9">
        <v>52037</v>
      </c>
    </row>
    <row r="53" spans="1:14" x14ac:dyDescent="0.3">
      <c r="B53" s="7" t="s">
        <v>26</v>
      </c>
      <c r="C53" s="9">
        <v>36591</v>
      </c>
      <c r="D53" s="9">
        <v>47354</v>
      </c>
      <c r="E53" s="9">
        <v>51513</v>
      </c>
      <c r="F53" s="9">
        <v>37920</v>
      </c>
      <c r="G53" s="9">
        <v>39608</v>
      </c>
      <c r="H53" s="9">
        <v>23321</v>
      </c>
      <c r="I53" s="9">
        <v>28337</v>
      </c>
      <c r="J53" s="9">
        <v>35472</v>
      </c>
      <c r="K53" s="9">
        <v>77451</v>
      </c>
      <c r="L53" s="9">
        <v>38016</v>
      </c>
      <c r="M53" s="9">
        <v>29445</v>
      </c>
      <c r="N53" s="9">
        <v>33868</v>
      </c>
    </row>
    <row r="54" spans="1:14" x14ac:dyDescent="0.3">
      <c r="B54" s="7" t="s">
        <v>27</v>
      </c>
      <c r="C54" s="9">
        <v>77401</v>
      </c>
      <c r="D54" s="9">
        <v>174266</v>
      </c>
      <c r="E54" s="9">
        <v>161189</v>
      </c>
      <c r="F54" s="9">
        <v>58347</v>
      </c>
      <c r="G54" s="9">
        <v>70947</v>
      </c>
      <c r="H54" s="9">
        <v>149832</v>
      </c>
      <c r="I54" s="9">
        <v>97434</v>
      </c>
      <c r="J54" s="9">
        <v>66145</v>
      </c>
      <c r="K54" s="9">
        <v>74696</v>
      </c>
      <c r="L54" s="9">
        <v>66020</v>
      </c>
      <c r="M54" s="9">
        <v>149125</v>
      </c>
      <c r="N54" s="9">
        <v>87821</v>
      </c>
    </row>
    <row r="55" spans="1:14" x14ac:dyDescent="0.3">
      <c r="B55" s="7" t="s">
        <v>28</v>
      </c>
      <c r="C55" s="9">
        <v>178817</v>
      </c>
      <c r="D55" s="9">
        <v>97908</v>
      </c>
      <c r="E55" s="9">
        <v>103986</v>
      </c>
      <c r="F55" s="9">
        <v>50849</v>
      </c>
      <c r="G55" s="9">
        <v>115998</v>
      </c>
      <c r="H55" s="9">
        <v>93801</v>
      </c>
      <c r="I55" s="9">
        <v>54646</v>
      </c>
      <c r="J55" s="9">
        <v>117104</v>
      </c>
      <c r="K55" s="9">
        <v>141785</v>
      </c>
      <c r="L55" s="9">
        <v>110039</v>
      </c>
      <c r="M55" s="9">
        <v>73510</v>
      </c>
      <c r="N55" s="9">
        <v>137078</v>
      </c>
    </row>
    <row r="56" spans="1:14" x14ac:dyDescent="0.3">
      <c r="B56" s="7" t="s">
        <v>29</v>
      </c>
      <c r="C56" s="9">
        <v>59884</v>
      </c>
      <c r="D56" s="9">
        <v>127587</v>
      </c>
      <c r="E56" s="9">
        <v>61656</v>
      </c>
      <c r="F56" s="9">
        <v>71742</v>
      </c>
      <c r="G56" s="9">
        <v>172859</v>
      </c>
      <c r="H56" s="9">
        <v>42848</v>
      </c>
      <c r="I56" s="9">
        <v>146268</v>
      </c>
      <c r="J56" s="9">
        <v>165584</v>
      </c>
      <c r="K56" s="9">
        <v>100663</v>
      </c>
      <c r="L56" s="9">
        <v>114854</v>
      </c>
      <c r="M56" s="9">
        <v>119708</v>
      </c>
      <c r="N56" s="9">
        <v>126179</v>
      </c>
    </row>
    <row r="57" spans="1:14" x14ac:dyDescent="0.3">
      <c r="B57" s="7" t="s">
        <v>30</v>
      </c>
      <c r="C57" s="9">
        <v>51901</v>
      </c>
      <c r="D57" s="9">
        <v>61803</v>
      </c>
      <c r="E57" s="9">
        <v>173139</v>
      </c>
      <c r="F57" s="9">
        <v>47025</v>
      </c>
      <c r="G57" s="9">
        <v>57010</v>
      </c>
      <c r="H57" s="9">
        <v>165275</v>
      </c>
      <c r="I57" s="9">
        <v>132348</v>
      </c>
      <c r="J57" s="9">
        <v>93375</v>
      </c>
      <c r="K57" s="9">
        <v>63184</v>
      </c>
      <c r="L57" s="9">
        <v>121216</v>
      </c>
      <c r="M57" s="9">
        <v>172278</v>
      </c>
      <c r="N57" s="9">
        <v>120650</v>
      </c>
    </row>
    <row r="59" spans="1:14" x14ac:dyDescent="0.3">
      <c r="A59" s="3"/>
      <c r="B59" s="7" t="s">
        <v>31</v>
      </c>
      <c r="C59" s="8">
        <f>SUM(C52:C57)</f>
        <v>465597</v>
      </c>
      <c r="D59" s="8">
        <f t="shared" ref="D59:N59" si="5">SUM(D52:D57)</f>
        <v>627017</v>
      </c>
      <c r="E59" s="8">
        <f t="shared" si="5"/>
        <v>665596</v>
      </c>
      <c r="F59" s="8">
        <f t="shared" si="5"/>
        <v>405248</v>
      </c>
      <c r="G59" s="8">
        <f t="shared" si="5"/>
        <v>558821</v>
      </c>
      <c r="H59" s="8">
        <f t="shared" si="5"/>
        <v>614389</v>
      </c>
      <c r="I59" s="8">
        <f t="shared" si="5"/>
        <v>506643</v>
      </c>
      <c r="J59" s="8">
        <f t="shared" si="5"/>
        <v>577677</v>
      </c>
      <c r="K59" s="8">
        <f t="shared" si="5"/>
        <v>586536</v>
      </c>
      <c r="L59" s="8">
        <f t="shared" si="5"/>
        <v>505036</v>
      </c>
      <c r="M59" s="8">
        <f t="shared" si="5"/>
        <v>651744</v>
      </c>
      <c r="N59" s="8">
        <f t="shared" si="5"/>
        <v>557633</v>
      </c>
    </row>
    <row r="60" spans="1:14" x14ac:dyDescent="0.3">
      <c r="B60" s="7" t="s">
        <v>32</v>
      </c>
      <c r="C60" s="10">
        <f>C59/SUM(C14,C28,C45,C59)</f>
        <v>0.22524349530231733</v>
      </c>
      <c r="D60" s="10">
        <f>D59/SUM(D14,D28,D45,D59)</f>
        <v>0.2896357109763415</v>
      </c>
      <c r="E60" s="10">
        <f>E59/SUM(E14,E28,E45,E59)</f>
        <v>0.28661722891664843</v>
      </c>
      <c r="F60" s="10">
        <f>F59/SUM(F14,F28,F45,F59)</f>
        <v>0.19963732578755528</v>
      </c>
      <c r="G60" s="10">
        <f>G59/SUM(G14,G28,G45,G59)</f>
        <v>0.23525432234103774</v>
      </c>
      <c r="H60" s="10">
        <f>H59/SUM(H14,H28,H45,H59)</f>
        <v>0.29122944731302369</v>
      </c>
      <c r="I60" s="10">
        <f>I59/SUM(I14,I28,I45,I59)</f>
        <v>0.23887471551757061</v>
      </c>
      <c r="J60" s="10">
        <f>J59/SUM(J14,J28,J45,J59)</f>
        <v>0.26353348746649247</v>
      </c>
      <c r="K60" s="10">
        <f>K59/SUM(K14,K28,K45,K59)</f>
        <v>0.26999087196865812</v>
      </c>
      <c r="L60" s="10">
        <f>L59/SUM(L14,L28,L45,L59)</f>
        <v>0.23025037145171856</v>
      </c>
      <c r="M60" s="10">
        <f>M59/SUM(M14,M28,M45,M59)</f>
        <v>0.29194924896568158</v>
      </c>
      <c r="N60" s="10">
        <f>N59/SUM(N14,N28,N45,N59)</f>
        <v>0.24209062579501833</v>
      </c>
    </row>
    <row r="61" spans="1:14" x14ac:dyDescent="0.3">
      <c r="B61" s="7" t="s">
        <v>33</v>
      </c>
      <c r="C61" s="11">
        <f>C59/SUM($C$14:$N$14)</f>
        <v>5.1734017435676238E-2</v>
      </c>
      <c r="D61" s="11">
        <f t="shared" ref="D61:N61" si="6">D59/SUM($C$14:$N$14)</f>
        <v>6.9669925730761598E-2</v>
      </c>
      <c r="E61" s="11">
        <f t="shared" si="6"/>
        <v>7.3956565590234391E-2</v>
      </c>
      <c r="F61" s="11">
        <f t="shared" si="6"/>
        <v>4.5028441114897483E-2</v>
      </c>
      <c r="G61" s="11">
        <f t="shared" si="6"/>
        <v>6.2092443373608572E-2</v>
      </c>
      <c r="H61" s="11">
        <f t="shared" si="6"/>
        <v>6.8266787024589257E-2</v>
      </c>
      <c r="I61" s="11">
        <f t="shared" si="6"/>
        <v>5.6294773797218013E-2</v>
      </c>
      <c r="J61" s="11">
        <f t="shared" si="6"/>
        <v>6.4187595689381885E-2</v>
      </c>
      <c r="K61" s="11">
        <f t="shared" si="6"/>
        <v>6.5171948381651509E-2</v>
      </c>
      <c r="L61" s="11">
        <f t="shared" si="6"/>
        <v>5.61162147300008E-2</v>
      </c>
      <c r="M61" s="11">
        <f t="shared" si="6"/>
        <v>7.2417424209342787E-2</v>
      </c>
      <c r="N61" s="11">
        <f t="shared" si="6"/>
        <v>6.1960440777557517E-2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F5FD6-FD15-418D-8778-ECCEEB65192F}">
  <dimension ref="B3"/>
  <sheetViews>
    <sheetView workbookViewId="0">
      <selection activeCell="B3" sqref="B3"/>
    </sheetView>
  </sheetViews>
  <sheetFormatPr defaultRowHeight="14.4" x14ac:dyDescent="0.3"/>
  <sheetData>
    <row r="3" spans="2:2" ht="21" x14ac:dyDescent="0.4">
      <c r="B3" s="5" t="s">
        <v>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F6B9E-093C-432F-BFEB-C23F22F3A76E}">
  <dimension ref="B2:E6"/>
  <sheetViews>
    <sheetView zoomScale="130" zoomScaleNormal="130" workbookViewId="0">
      <selection activeCell="D7" sqref="D7"/>
    </sheetView>
  </sheetViews>
  <sheetFormatPr defaultRowHeight="14.4" x14ac:dyDescent="0.3"/>
  <cols>
    <col min="1" max="1" width="6.44140625" customWidth="1"/>
    <col min="2" max="2" width="5.33203125" customWidth="1"/>
    <col min="3" max="3" width="7.5546875" customWidth="1"/>
  </cols>
  <sheetData>
    <row r="2" spans="2:5" x14ac:dyDescent="0.3">
      <c r="E2" s="3" t="s">
        <v>10</v>
      </c>
    </row>
    <row r="3" spans="2:5" x14ac:dyDescent="0.3">
      <c r="B3" s="4" t="s">
        <v>6</v>
      </c>
      <c r="C3" s="4">
        <v>200</v>
      </c>
    </row>
    <row r="4" spans="2:5" x14ac:dyDescent="0.3">
      <c r="B4" s="4" t="s">
        <v>7</v>
      </c>
      <c r="C4" s="4">
        <v>600</v>
      </c>
    </row>
    <row r="5" spans="2:5" x14ac:dyDescent="0.3">
      <c r="B5" s="4" t="s">
        <v>8</v>
      </c>
      <c r="C5" s="4">
        <v>300</v>
      </c>
    </row>
    <row r="6" spans="2:5" x14ac:dyDescent="0.3">
      <c r="B6" s="4" t="s">
        <v>9</v>
      </c>
      <c r="C6" s="4">
        <v>900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8FE24-6682-40B5-B100-C4BC359AA8DF}">
  <dimension ref="B2"/>
  <sheetViews>
    <sheetView topLeftCell="A3" workbookViewId="0">
      <selection activeCell="F13" sqref="F13"/>
    </sheetView>
  </sheetViews>
  <sheetFormatPr defaultRowHeight="14.4" x14ac:dyDescent="0.3"/>
  <sheetData>
    <row r="2" spans="2:2" ht="21" x14ac:dyDescent="0.4">
      <c r="B2" s="5" t="s">
        <v>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Exempel</vt:lpstr>
      <vt:lpstr>Beräkningar</vt:lpstr>
      <vt:lpstr>Objekt</vt:lpstr>
      <vt:lpstr>Diagram</vt:lpstr>
      <vt:lpstr>Dolda objekt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2021-08-11T14:07:59Z</dcterms:created>
  <dcterms:modified xsi:type="dcterms:W3CDTF">2024-11-22T08:02:44Z</dcterms:modified>
</cp:coreProperties>
</file>